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k.Norton\Documents\Presentation SW\"/>
    </mc:Choice>
  </mc:AlternateContent>
  <bookViews>
    <workbookView xWindow="0" yWindow="0" windowWidth="19200" windowHeight="4545" activeTab="2"/>
  </bookViews>
  <sheets>
    <sheet name="Scalability" sheetId="2" r:id="rId1"/>
    <sheet name="Redeploy" sheetId="5" r:id="rId2"/>
    <sheet name="Speed of Deploy" sheetId="4" r:id="rId3"/>
    <sheet name="Security of Supply" sheetId="3" r:id="rId4"/>
  </sheets>
  <externalReferences>
    <externalReference r:id="rId5"/>
  </externalReferences>
  <definedNames>
    <definedName name="Project_Fee">'[1]Project Summary'!$B$48</definedName>
    <definedName name="Total_Solution_Price">'[1]Project Summary'!$B$34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B10" i="3"/>
  <c r="D10" i="4"/>
  <c r="B10" i="4"/>
  <c r="D11" i="5"/>
  <c r="B11" i="5"/>
  <c r="D11" i="2"/>
  <c r="B11" i="2"/>
  <c r="D10" i="2"/>
  <c r="B9" i="3"/>
  <c r="D9" i="3"/>
  <c r="B10" i="2" l="1"/>
  <c r="C10" i="5" l="1"/>
  <c r="D6" i="3"/>
  <c r="A13" i="4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B9" i="4"/>
  <c r="E9" i="4"/>
  <c r="A14" i="5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D7" i="5"/>
  <c r="B7" i="5"/>
  <c r="D10" i="5" l="1"/>
  <c r="C9" i="4"/>
  <c r="D9" i="4"/>
  <c r="E7" i="4" s="1"/>
  <c r="E10" i="5"/>
  <c r="B10" i="5"/>
  <c r="C7" i="4" l="1"/>
  <c r="B7" i="4"/>
  <c r="D7" i="4"/>
  <c r="E8" i="5"/>
  <c r="D8" i="5"/>
  <c r="B8" i="5"/>
  <c r="C8" i="5"/>
  <c r="A13" i="3" l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E9" i="3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D7" i="2"/>
  <c r="B7" i="2"/>
  <c r="C10" i="2" l="1"/>
  <c r="E10" i="2"/>
  <c r="C9" i="3"/>
  <c r="E8" i="2" l="1"/>
  <c r="D8" i="2"/>
  <c r="B8" i="2"/>
  <c r="C8" i="2"/>
  <c r="B7" i="3"/>
  <c r="C7" i="3"/>
  <c r="D7" i="3"/>
  <c r="E7" i="3"/>
</calcChain>
</file>

<file path=xl/sharedStrings.xml><?xml version="1.0" encoding="utf-8"?>
<sst xmlns="http://schemas.openxmlformats.org/spreadsheetml/2006/main" count="49" uniqueCount="13">
  <si>
    <t xml:space="preserve">Project CBA assumptions </t>
  </si>
  <si>
    <t>Discount Rate</t>
  </si>
  <si>
    <t>% of capital cost</t>
  </si>
  <si>
    <t>Scenario</t>
  </si>
  <si>
    <t>Project Name</t>
  </si>
  <si>
    <t>Alternative Name</t>
  </si>
  <si>
    <t>Total Benefit[+] or Cost[-]</t>
  </si>
  <si>
    <t>Cost</t>
  </si>
  <si>
    <t>Benefit</t>
  </si>
  <si>
    <t>NPV</t>
  </si>
  <si>
    <t>SmartValves</t>
  </si>
  <si>
    <t>Year</t>
  </si>
  <si>
    <t>Phase Shifting Transformer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</si>
</sst>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"/>
    <numFmt numFmtId="165" formatCode="0.000"/>
    <numFmt numFmtId="168" formatCode="&quot;$&quot;#,##0.000"/>
    <numFmt numFmtId="169" formatCode="&quot;$&quot;#,##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92D4E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FDBF0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2" xfId="2" applyFill="1" applyBorder="1" applyAlignment="1">
      <alignment horizontal="center" vertical="center"/>
    </xf>
    <xf numFmtId="9" fontId="0" fillId="0" borderId="0" xfId="0" applyNumberFormat="1"/>
    <xf numFmtId="0" fontId="3" fillId="3" borderId="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9" fontId="0" fillId="0" borderId="0" xfId="1" applyFont="1"/>
    <xf numFmtId="0" fontId="0" fillId="3" borderId="2" xfId="0" applyFill="1" applyBorder="1" applyAlignment="1">
      <alignment horizontal="center"/>
    </xf>
    <xf numFmtId="164" fontId="0" fillId="0" borderId="0" xfId="0" applyNumberFormat="1" applyFill="1"/>
    <xf numFmtId="0" fontId="0" fillId="0" borderId="0" xfId="0" applyFill="1"/>
    <xf numFmtId="0" fontId="0" fillId="0" borderId="0" xfId="0" applyNumberFormat="1" applyFill="1" applyBorder="1"/>
    <xf numFmtId="0" fontId="0" fillId="7" borderId="2" xfId="0" applyNumberFormat="1" applyFill="1" applyBorder="1"/>
    <xf numFmtId="0" fontId="0" fillId="8" borderId="2" xfId="0" applyNumberFormat="1" applyFill="1" applyBorder="1"/>
    <xf numFmtId="0" fontId="4" fillId="9" borderId="6" xfId="0" applyFont="1" applyFill="1" applyBorder="1" applyAlignment="1">
      <alignment horizontal="center" wrapText="1" readingOrder="1"/>
    </xf>
    <xf numFmtId="0" fontId="4" fillId="9" borderId="7" xfId="0" applyFont="1" applyFill="1" applyBorder="1" applyAlignment="1">
      <alignment wrapText="1" readingOrder="1"/>
    </xf>
    <xf numFmtId="165" fontId="3" fillId="6" borderId="2" xfId="0" applyNumberFormat="1" applyFont="1" applyFill="1" applyBorder="1"/>
    <xf numFmtId="2" fontId="3" fillId="6" borderId="2" xfId="0" applyNumberFormat="1" applyFont="1" applyFill="1" applyBorder="1"/>
    <xf numFmtId="2" fontId="3" fillId="8" borderId="2" xfId="0" applyNumberFormat="1" applyFont="1" applyFill="1" applyBorder="1"/>
    <xf numFmtId="2" fontId="3" fillId="5" borderId="2" xfId="0" applyNumberFormat="1" applyFont="1" applyFill="1" applyBorder="1" applyAlignment="1">
      <alignment horizontal="left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9" fontId="0" fillId="0" borderId="0" xfId="1" applyNumberFormat="1" applyFont="1"/>
    <xf numFmtId="1" fontId="0" fillId="3" borderId="3" xfId="0" applyNumberFormat="1" applyFill="1" applyBorder="1" applyAlignment="1">
      <alignment horizontal="center"/>
    </xf>
    <xf numFmtId="1" fontId="0" fillId="3" borderId="4" xfId="0" applyNumberForma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168" fontId="0" fillId="0" borderId="0" xfId="0" applyNumberFormat="1" applyFill="1"/>
    <xf numFmtId="169" fontId="0" fillId="0" borderId="0" xfId="0" applyNumberFormat="1" applyFill="1"/>
    <xf numFmtId="2" fontId="3" fillId="6" borderId="4" xfId="0" applyNumberFormat="1" applyFont="1" applyFill="1" applyBorder="1"/>
    <xf numFmtId="9" fontId="3" fillId="6" borderId="3" xfId="1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 wrapText="1" readingOrder="1"/>
    </xf>
    <xf numFmtId="0" fontId="4" fillId="7" borderId="6" xfId="0" applyFont="1" applyFill="1" applyBorder="1" applyAlignment="1">
      <alignment horizontal="center" wrapText="1" readingOrder="1"/>
    </xf>
    <xf numFmtId="0" fontId="4" fillId="7" borderId="7" xfId="0" applyFont="1" applyFill="1" applyBorder="1" applyAlignment="1">
      <alignment horizontal="center" wrapText="1" readingOrder="1"/>
    </xf>
    <xf numFmtId="0" fontId="4" fillId="8" borderId="6" xfId="0" applyFont="1" applyFill="1" applyBorder="1" applyAlignment="1">
      <alignment horizontal="center" wrapText="1" readingOrder="1"/>
    </xf>
    <xf numFmtId="0" fontId="4" fillId="8" borderId="7" xfId="0" applyFont="1" applyFill="1" applyBorder="1" applyAlignment="1">
      <alignment horizontal="center" wrapText="1" readingOrder="1"/>
    </xf>
  </cellXfs>
  <cellStyles count="3"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k.Norton/Documents/Information/Master%20Soluntioning%20book/200305%20Smart%20Wires%20Solutioning%20Workbook%20with%20PST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 Summary"/>
      <sheetName val="CBA Benefit Input"/>
      <sheetName val="CAPEX N-1 Graph"/>
      <sheetName val="CAPEX NPV of Alternatives"/>
      <sheetName val="Total Cost of Solutions N-1"/>
      <sheetName val="Total Cost of solutions"/>
      <sheetName val="PST Comparison Graph"/>
      <sheetName val="PST Comparison"/>
      <sheetName val="Cost Benefit Analysis"/>
      <sheetName val="NPV"/>
      <sheetName val="PST conversion"/>
      <sheetName val="Solutioning"/>
      <sheetName val="Finance Summary"/>
      <sheetName val="Detail"/>
      <sheetName val="Alternative Detail"/>
      <sheetName val="DataCalcs"/>
      <sheetName val="Pricing Guide"/>
      <sheetName val="ProdDetail"/>
      <sheetName val="Deployment Summary"/>
      <sheetName val="Alt Deployment Summary"/>
      <sheetName val="Pricing Options"/>
      <sheetName val="Rack Calc"/>
      <sheetName val="Alt Rack Calc"/>
      <sheetName val="Rack Footprint "/>
      <sheetName val="Alt Rack Footprint"/>
      <sheetName val="Bypass Calc"/>
      <sheetName val="Ground grid calc"/>
      <sheetName val="SCADA"/>
      <sheetName val="Definitions"/>
      <sheetName val="Rack Footprint"/>
      <sheetName val="Mobile Calc"/>
      <sheetName val="ChangeLog"/>
      <sheetName val="TestAreaCalc"/>
      <sheetName val="SCADA calc"/>
      <sheetName val="Report"/>
    </sheetNames>
    <sheetDataSet>
      <sheetData sheetId="0">
        <row r="5">
          <cell r="B5" t="str">
            <v>ABC</v>
          </cell>
        </row>
        <row r="7">
          <cell r="E7" t="str">
            <v>Phase-Shifting Transformer</v>
          </cell>
        </row>
        <row r="8">
          <cell r="E8" t="str">
            <v>Push-Pull</v>
          </cell>
        </row>
        <row r="34">
          <cell r="B34">
            <v>49470000</v>
          </cell>
        </row>
        <row r="48">
          <cell r="B48">
            <v>1208000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="50" zoomScaleNormal="50" workbookViewId="0">
      <selection activeCell="A11" sqref="A11:XFD11"/>
    </sheetView>
  </sheetViews>
  <sheetFormatPr defaultColWidth="9" defaultRowHeight="14.25" x14ac:dyDescent="0.45"/>
  <cols>
    <col min="1" max="1" width="26.86328125" customWidth="1"/>
    <col min="2" max="2" width="12.265625" customWidth="1"/>
    <col min="3" max="3" width="11.73046875" customWidth="1"/>
    <col min="4" max="4" width="13" customWidth="1"/>
    <col min="5" max="5" width="11.73046875" customWidth="1"/>
    <col min="6" max="6" width="10.1328125" bestFit="1" customWidth="1"/>
    <col min="7" max="7" width="28" customWidth="1"/>
    <col min="8" max="9" width="14.59765625" customWidth="1"/>
    <col min="10" max="10" width="14.33203125" customWidth="1"/>
    <col min="11" max="13" width="13.265625" customWidth="1"/>
    <col min="14" max="15" width="11.19921875" bestFit="1" customWidth="1"/>
    <col min="16" max="16" width="10.06640625" bestFit="1" customWidth="1"/>
  </cols>
  <sheetData>
    <row r="1" spans="1:10" x14ac:dyDescent="0.45">
      <c r="A1" s="25" t="s">
        <v>0</v>
      </c>
    </row>
    <row r="2" spans="1:10" x14ac:dyDescent="0.45">
      <c r="A2" s="25"/>
    </row>
    <row r="3" spans="1:10" x14ac:dyDescent="0.45">
      <c r="A3" s="26" t="s">
        <v>1</v>
      </c>
      <c r="B3" s="2">
        <v>4</v>
      </c>
      <c r="C3" s="27" t="s">
        <v>2</v>
      </c>
      <c r="D3" s="3"/>
    </row>
    <row r="4" spans="1:10" x14ac:dyDescent="0.45">
      <c r="A4" s="1"/>
    </row>
    <row r="6" spans="1:10" ht="45" customHeight="1" x14ac:dyDescent="0.45">
      <c r="A6" s="31" t="s">
        <v>3</v>
      </c>
      <c r="B6" s="33" t="s">
        <v>4</v>
      </c>
      <c r="C6" s="34"/>
      <c r="D6" s="35" t="s">
        <v>5</v>
      </c>
      <c r="E6" s="35"/>
    </row>
    <row r="7" spans="1:10" ht="43.15" customHeight="1" x14ac:dyDescent="0.45">
      <c r="A7" s="32"/>
      <c r="B7" s="33" t="str">
        <f>'[1]Project Summary'!B5</f>
        <v>ABC</v>
      </c>
      <c r="C7" s="34"/>
      <c r="D7" s="36" t="str">
        <f>'[1]Project Summary'!E7</f>
        <v>Phase-Shifting Transformer</v>
      </c>
      <c r="E7" s="36"/>
    </row>
    <row r="8" spans="1:10" x14ac:dyDescent="0.45">
      <c r="A8" s="4" t="s">
        <v>6</v>
      </c>
      <c r="B8" s="21">
        <f>C10+B10</f>
        <v>-1.1989348239842155</v>
      </c>
      <c r="C8" s="23">
        <f>C10/B10</f>
        <v>0</v>
      </c>
      <c r="D8" s="22">
        <f>E10+D10</f>
        <v>-2.1335621093888766</v>
      </c>
      <c r="E8" s="23">
        <f>E10/D10</f>
        <v>0</v>
      </c>
    </row>
    <row r="9" spans="1:10" x14ac:dyDescent="0.45">
      <c r="A9" s="4"/>
      <c r="B9" s="5" t="s">
        <v>7</v>
      </c>
      <c r="C9" s="6" t="s">
        <v>8</v>
      </c>
      <c r="D9" s="7" t="s">
        <v>7</v>
      </c>
      <c r="E9" s="7" t="s">
        <v>8</v>
      </c>
    </row>
    <row r="10" spans="1:10" x14ac:dyDescent="0.45">
      <c r="A10" s="24" t="s">
        <v>9</v>
      </c>
      <c r="B10" s="17">
        <f>B13+NPV((B3/100),B14:B65)</f>
        <v>-1.1989348239842155</v>
      </c>
      <c r="C10" s="18">
        <f>C13+NPV((B3/100),C14:C65)</f>
        <v>0</v>
      </c>
      <c r="D10" s="17">
        <f>D13+NPV((B3/100),D14:D65)</f>
        <v>-2.1335621093888766</v>
      </c>
      <c r="E10" s="19">
        <f>E13+NPV((B3/100),E14:E65)</f>
        <v>0</v>
      </c>
      <c r="F10" s="28"/>
    </row>
    <row r="11" spans="1:10" x14ac:dyDescent="0.45">
      <c r="A11" s="24"/>
      <c r="B11" s="40">
        <f>B10/D10</f>
        <v>0.56194043693793871</v>
      </c>
      <c r="C11" s="39"/>
      <c r="D11" s="40">
        <f>D10/D10</f>
        <v>1</v>
      </c>
      <c r="E11" s="39"/>
      <c r="F11" s="8"/>
    </row>
    <row r="12" spans="1:10" x14ac:dyDescent="0.45">
      <c r="A12" s="24" t="s">
        <v>11</v>
      </c>
      <c r="B12" s="29"/>
      <c r="C12" s="30"/>
      <c r="D12" s="29"/>
      <c r="E12" s="30"/>
    </row>
    <row r="13" spans="1:10" ht="14.25" customHeight="1" x14ac:dyDescent="0.45">
      <c r="A13" s="9">
        <v>2017</v>
      </c>
      <c r="B13" s="16">
        <v>0</v>
      </c>
      <c r="C13" s="42">
        <v>0</v>
      </c>
      <c r="D13" s="15">
        <v>-0.25</v>
      </c>
      <c r="E13" s="44">
        <v>0</v>
      </c>
    </row>
    <row r="14" spans="1:10" ht="15" customHeight="1" x14ac:dyDescent="0.45">
      <c r="A14" s="9">
        <f>A13+1</f>
        <v>2018</v>
      </c>
      <c r="B14" s="16">
        <v>0</v>
      </c>
      <c r="C14" s="42">
        <v>0</v>
      </c>
      <c r="D14" s="15">
        <v>-0.25</v>
      </c>
      <c r="E14" s="44">
        <v>0</v>
      </c>
      <c r="G14" s="10"/>
      <c r="H14" s="11"/>
      <c r="I14" s="12"/>
      <c r="J14" s="11"/>
    </row>
    <row r="15" spans="1:10" ht="15" customHeight="1" x14ac:dyDescent="0.45">
      <c r="A15" s="9">
        <f t="shared" ref="A15:A65" si="0">A14+1</f>
        <v>2019</v>
      </c>
      <c r="B15" s="16">
        <v>0</v>
      </c>
      <c r="C15" s="42">
        <v>0</v>
      </c>
      <c r="D15" s="15">
        <v>-0.25</v>
      </c>
      <c r="E15" s="44">
        <v>0</v>
      </c>
      <c r="G15" s="10"/>
      <c r="H15" s="11"/>
      <c r="I15" s="12"/>
      <c r="J15" s="11"/>
    </row>
    <row r="16" spans="1:10" ht="15" customHeight="1" x14ac:dyDescent="0.45">
      <c r="A16" s="9">
        <f t="shared" si="0"/>
        <v>2020</v>
      </c>
      <c r="B16" s="16">
        <v>-0.5</v>
      </c>
      <c r="C16" s="42">
        <v>0</v>
      </c>
      <c r="D16" s="15">
        <v>-0.25</v>
      </c>
      <c r="E16" s="44">
        <v>0</v>
      </c>
      <c r="G16" s="10"/>
      <c r="H16" s="11"/>
      <c r="I16" s="12"/>
      <c r="J16" s="11"/>
    </row>
    <row r="17" spans="1:10" ht="14.25" customHeight="1" x14ac:dyDescent="0.45">
      <c r="A17" s="9">
        <f t="shared" si="0"/>
        <v>2021</v>
      </c>
      <c r="B17" s="16">
        <v>-0.01</v>
      </c>
      <c r="C17" s="42">
        <v>0</v>
      </c>
      <c r="D17" s="15">
        <v>-0.02</v>
      </c>
      <c r="E17" s="44">
        <v>0</v>
      </c>
      <c r="G17" s="10"/>
      <c r="H17" s="11"/>
      <c r="I17" s="12"/>
      <c r="J17" s="11"/>
    </row>
    <row r="18" spans="1:10" ht="14.25" customHeight="1" x14ac:dyDescent="0.45">
      <c r="A18" s="9">
        <f t="shared" si="0"/>
        <v>2022</v>
      </c>
      <c r="B18" s="16">
        <v>-0.01</v>
      </c>
      <c r="C18" s="42">
        <v>0</v>
      </c>
      <c r="D18" s="15">
        <v>-0.02</v>
      </c>
      <c r="E18" s="44">
        <v>0</v>
      </c>
      <c r="G18" s="10"/>
      <c r="H18" s="11"/>
      <c r="I18" s="12"/>
      <c r="J18" s="11"/>
    </row>
    <row r="19" spans="1:10" ht="14.25" customHeight="1" x14ac:dyDescent="0.45">
      <c r="A19" s="9">
        <f t="shared" si="0"/>
        <v>2023</v>
      </c>
      <c r="B19" s="16">
        <v>-0.01</v>
      </c>
      <c r="C19" s="42">
        <v>0</v>
      </c>
      <c r="D19" s="15">
        <v>-0.02</v>
      </c>
      <c r="E19" s="44">
        <v>0</v>
      </c>
      <c r="G19" s="10"/>
      <c r="H19" s="11"/>
      <c r="I19" s="12"/>
      <c r="J19" s="11"/>
    </row>
    <row r="20" spans="1:10" ht="14.25" customHeight="1" x14ac:dyDescent="0.45">
      <c r="A20" s="9">
        <f t="shared" si="0"/>
        <v>2024</v>
      </c>
      <c r="B20" s="16">
        <v>-0.01</v>
      </c>
      <c r="C20" s="42">
        <v>0</v>
      </c>
      <c r="D20" s="15">
        <v>-0.02</v>
      </c>
      <c r="E20" s="44">
        <v>0</v>
      </c>
      <c r="G20" s="10"/>
      <c r="H20" s="11"/>
      <c r="I20" s="12"/>
      <c r="J20" s="11"/>
    </row>
    <row r="21" spans="1:10" ht="14.25" customHeight="1" x14ac:dyDescent="0.45">
      <c r="A21" s="9">
        <f t="shared" si="0"/>
        <v>2025</v>
      </c>
      <c r="B21" s="16">
        <v>-0.51</v>
      </c>
      <c r="C21" s="42">
        <v>0</v>
      </c>
      <c r="D21" s="15">
        <v>-0.02</v>
      </c>
      <c r="E21" s="44">
        <v>0</v>
      </c>
      <c r="G21" s="10"/>
      <c r="H21" s="11"/>
      <c r="I21" s="12"/>
      <c r="J21" s="11"/>
    </row>
    <row r="22" spans="1:10" ht="14.25" customHeight="1" x14ac:dyDescent="0.45">
      <c r="A22" s="9">
        <f t="shared" si="0"/>
        <v>2026</v>
      </c>
      <c r="B22" s="16">
        <v>-0.02</v>
      </c>
      <c r="C22" s="42">
        <v>0</v>
      </c>
      <c r="D22" s="15">
        <v>-0.02</v>
      </c>
      <c r="E22" s="44">
        <v>0</v>
      </c>
      <c r="G22" s="10"/>
      <c r="H22" s="11"/>
      <c r="I22" s="12"/>
      <c r="J22" s="11"/>
    </row>
    <row r="23" spans="1:10" ht="14.25" customHeight="1" x14ac:dyDescent="0.45">
      <c r="A23" s="9">
        <f t="shared" si="0"/>
        <v>2027</v>
      </c>
      <c r="B23" s="16">
        <v>-0.02</v>
      </c>
      <c r="C23" s="42">
        <v>0</v>
      </c>
      <c r="D23" s="15">
        <v>-0.27</v>
      </c>
      <c r="E23" s="44">
        <v>0</v>
      </c>
      <c r="G23" s="10"/>
      <c r="H23" s="11"/>
      <c r="I23" s="12"/>
      <c r="J23" s="11"/>
    </row>
    <row r="24" spans="1:10" ht="14.25" customHeight="1" x14ac:dyDescent="0.45">
      <c r="A24" s="9">
        <f t="shared" si="0"/>
        <v>2028</v>
      </c>
      <c r="B24" s="16">
        <v>-0.02</v>
      </c>
      <c r="C24" s="42">
        <v>0</v>
      </c>
      <c r="D24" s="15">
        <v>-0.27</v>
      </c>
      <c r="E24" s="44">
        <v>0</v>
      </c>
      <c r="G24" s="10"/>
      <c r="H24" s="11"/>
      <c r="I24" s="12"/>
      <c r="J24" s="11"/>
    </row>
    <row r="25" spans="1:10" ht="14.25" customHeight="1" x14ac:dyDescent="0.45">
      <c r="A25" s="9">
        <f t="shared" si="0"/>
        <v>2029</v>
      </c>
      <c r="B25" s="16">
        <v>-0.02</v>
      </c>
      <c r="C25" s="42">
        <v>0</v>
      </c>
      <c r="D25" s="15">
        <v>-0.27</v>
      </c>
      <c r="E25" s="44">
        <v>0</v>
      </c>
      <c r="G25" s="10"/>
      <c r="H25" s="11"/>
      <c r="I25" s="12"/>
      <c r="J25" s="11"/>
    </row>
    <row r="26" spans="1:10" ht="14.25" customHeight="1" x14ac:dyDescent="0.45">
      <c r="A26" s="9">
        <f t="shared" si="0"/>
        <v>2030</v>
      </c>
      <c r="B26" s="16">
        <v>-0.12</v>
      </c>
      <c r="C26" s="42">
        <v>0</v>
      </c>
      <c r="D26" s="15">
        <v>-0.27</v>
      </c>
      <c r="E26" s="44">
        <v>0</v>
      </c>
      <c r="G26" s="10"/>
      <c r="H26" s="11"/>
      <c r="I26" s="12"/>
      <c r="J26" s="11"/>
    </row>
    <row r="27" spans="1:10" ht="14.25" customHeight="1" x14ac:dyDescent="0.45">
      <c r="A27" s="9">
        <f t="shared" si="0"/>
        <v>2031</v>
      </c>
      <c r="B27" s="16">
        <v>-2.1999999999999999E-2</v>
      </c>
      <c r="C27" s="42">
        <v>0</v>
      </c>
      <c r="D27" s="15">
        <v>-0.04</v>
      </c>
      <c r="E27" s="44">
        <v>0</v>
      </c>
      <c r="G27" s="10"/>
      <c r="H27" s="11"/>
      <c r="I27" s="12"/>
      <c r="J27" s="11"/>
    </row>
    <row r="28" spans="1:10" ht="14.25" customHeight="1" x14ac:dyDescent="0.45">
      <c r="A28" s="9">
        <f t="shared" si="0"/>
        <v>2032</v>
      </c>
      <c r="B28" s="16">
        <v>-2.1999999999999999E-2</v>
      </c>
      <c r="C28" s="42">
        <v>0</v>
      </c>
      <c r="D28" s="15">
        <v>-0.04</v>
      </c>
      <c r="E28" s="44">
        <v>0</v>
      </c>
      <c r="G28" s="10"/>
      <c r="H28" s="11"/>
      <c r="I28" s="12"/>
      <c r="J28" s="11"/>
    </row>
    <row r="29" spans="1:10" ht="14.25" customHeight="1" x14ac:dyDescent="0.45">
      <c r="A29" s="9">
        <f t="shared" si="0"/>
        <v>2033</v>
      </c>
      <c r="B29" s="16">
        <v>-2.1999999999999999E-2</v>
      </c>
      <c r="C29" s="42">
        <v>0</v>
      </c>
      <c r="D29" s="15">
        <v>-0.04</v>
      </c>
      <c r="E29" s="44">
        <v>0</v>
      </c>
    </row>
    <row r="30" spans="1:10" ht="14.25" customHeight="1" x14ac:dyDescent="0.45">
      <c r="A30" s="9">
        <f t="shared" si="0"/>
        <v>2034</v>
      </c>
      <c r="B30" s="16">
        <v>-2.1999999999999999E-2</v>
      </c>
      <c r="C30" s="42">
        <v>0</v>
      </c>
      <c r="D30" s="15">
        <v>-0.04</v>
      </c>
      <c r="E30" s="44">
        <v>0</v>
      </c>
    </row>
    <row r="31" spans="1:10" x14ac:dyDescent="0.45">
      <c r="A31" s="9">
        <f t="shared" si="0"/>
        <v>2035</v>
      </c>
      <c r="B31" s="16">
        <v>-2.1999999999999999E-2</v>
      </c>
      <c r="C31" s="42">
        <v>0</v>
      </c>
      <c r="D31" s="15">
        <v>-0.04</v>
      </c>
      <c r="E31" s="44">
        <v>0</v>
      </c>
    </row>
    <row r="32" spans="1:10" x14ac:dyDescent="0.45">
      <c r="A32" s="9">
        <f t="shared" si="0"/>
        <v>2036</v>
      </c>
      <c r="B32" s="16">
        <v>-2.1999999999999999E-2</v>
      </c>
      <c r="C32" s="42">
        <v>0</v>
      </c>
      <c r="D32" s="15">
        <v>-0.04</v>
      </c>
      <c r="E32" s="44">
        <v>0</v>
      </c>
    </row>
    <row r="33" spans="1:5" x14ac:dyDescent="0.45">
      <c r="A33" s="9">
        <f t="shared" si="0"/>
        <v>2037</v>
      </c>
      <c r="B33" s="16">
        <v>-2.1999999999999999E-2</v>
      </c>
      <c r="C33" s="42">
        <v>0</v>
      </c>
      <c r="D33" s="15">
        <v>-0.04</v>
      </c>
      <c r="E33" s="44">
        <v>0</v>
      </c>
    </row>
    <row r="34" spans="1:5" x14ac:dyDescent="0.45">
      <c r="A34" s="9">
        <f t="shared" si="0"/>
        <v>2038</v>
      </c>
      <c r="B34" s="16">
        <v>-2.1999999999999999E-2</v>
      </c>
      <c r="C34" s="42">
        <v>0</v>
      </c>
      <c r="D34" s="15">
        <v>-0.04</v>
      </c>
      <c r="E34" s="44">
        <v>0</v>
      </c>
    </row>
    <row r="35" spans="1:5" x14ac:dyDescent="0.45">
      <c r="A35" s="9">
        <f t="shared" si="0"/>
        <v>2039</v>
      </c>
      <c r="B35" s="16">
        <v>-2.1999999999999999E-2</v>
      </c>
      <c r="C35" s="42">
        <v>0</v>
      </c>
      <c r="D35" s="15">
        <v>-0.04</v>
      </c>
      <c r="E35" s="44">
        <v>0</v>
      </c>
    </row>
    <row r="36" spans="1:5" x14ac:dyDescent="0.45">
      <c r="A36" s="9">
        <f t="shared" si="0"/>
        <v>2040</v>
      </c>
      <c r="B36" s="16">
        <v>-2.1999999999999999E-2</v>
      </c>
      <c r="C36" s="42">
        <v>0</v>
      </c>
      <c r="D36" s="15">
        <v>-0.04</v>
      </c>
      <c r="E36" s="44">
        <v>0</v>
      </c>
    </row>
    <row r="37" spans="1:5" x14ac:dyDescent="0.45">
      <c r="A37" s="9">
        <f t="shared" si="0"/>
        <v>2041</v>
      </c>
      <c r="B37" s="16">
        <v>-2.1999999999999999E-2</v>
      </c>
      <c r="C37" s="42">
        <v>0</v>
      </c>
      <c r="D37" s="15">
        <v>-0.04</v>
      </c>
      <c r="E37" s="44">
        <v>0</v>
      </c>
    </row>
    <row r="38" spans="1:5" x14ac:dyDescent="0.45">
      <c r="A38" s="9">
        <f t="shared" si="0"/>
        <v>2042</v>
      </c>
      <c r="B38" s="16">
        <v>-2.1999999999999999E-2</v>
      </c>
      <c r="C38" s="42">
        <v>0</v>
      </c>
      <c r="D38" s="15">
        <v>-0.04</v>
      </c>
      <c r="E38" s="44">
        <v>0</v>
      </c>
    </row>
    <row r="39" spans="1:5" x14ac:dyDescent="0.45">
      <c r="A39" s="9">
        <f t="shared" si="0"/>
        <v>2043</v>
      </c>
      <c r="B39" s="16">
        <v>-2.1999999999999999E-2</v>
      </c>
      <c r="C39" s="42">
        <v>0</v>
      </c>
      <c r="D39" s="15">
        <v>-0.04</v>
      </c>
      <c r="E39" s="44">
        <v>0</v>
      </c>
    </row>
    <row r="40" spans="1:5" x14ac:dyDescent="0.45">
      <c r="A40" s="9">
        <f t="shared" si="0"/>
        <v>2044</v>
      </c>
      <c r="B40" s="16">
        <v>-2.1999999999999999E-2</v>
      </c>
      <c r="C40" s="42">
        <v>0</v>
      </c>
      <c r="D40" s="15">
        <v>-0.04</v>
      </c>
      <c r="E40" s="44">
        <v>0</v>
      </c>
    </row>
    <row r="41" spans="1:5" x14ac:dyDescent="0.45">
      <c r="A41" s="9">
        <f t="shared" si="0"/>
        <v>2045</v>
      </c>
      <c r="B41" s="16">
        <v>-2.1999999999999999E-2</v>
      </c>
      <c r="C41" s="42">
        <v>0</v>
      </c>
      <c r="D41" s="15">
        <v>-0.04</v>
      </c>
      <c r="E41" s="44">
        <v>0</v>
      </c>
    </row>
    <row r="42" spans="1:5" x14ac:dyDescent="0.45">
      <c r="A42" s="9">
        <f t="shared" si="0"/>
        <v>2046</v>
      </c>
      <c r="B42" s="16">
        <v>-2.1999999999999999E-2</v>
      </c>
      <c r="C42" s="42">
        <v>0</v>
      </c>
      <c r="D42" s="15">
        <v>-0.04</v>
      </c>
      <c r="E42" s="44">
        <v>0</v>
      </c>
    </row>
    <row r="43" spans="1:5" x14ac:dyDescent="0.45">
      <c r="A43" s="9">
        <f t="shared" si="0"/>
        <v>2047</v>
      </c>
      <c r="B43" s="16">
        <v>-2.1999999999999999E-2</v>
      </c>
      <c r="C43" s="42">
        <v>0</v>
      </c>
      <c r="D43" s="15">
        <v>-0.04</v>
      </c>
      <c r="E43" s="44">
        <v>0</v>
      </c>
    </row>
    <row r="44" spans="1:5" x14ac:dyDescent="0.45">
      <c r="A44" s="9">
        <f t="shared" si="0"/>
        <v>2048</v>
      </c>
      <c r="B44" s="16">
        <v>-2.1999999999999999E-2</v>
      </c>
      <c r="C44" s="42">
        <v>0</v>
      </c>
      <c r="D44" s="15">
        <v>-0.04</v>
      </c>
      <c r="E44" s="44">
        <v>0</v>
      </c>
    </row>
    <row r="45" spans="1:5" x14ac:dyDescent="0.45">
      <c r="A45" s="9">
        <f t="shared" si="0"/>
        <v>2049</v>
      </c>
      <c r="B45" s="16">
        <v>-2.1999999999999999E-2</v>
      </c>
      <c r="C45" s="42">
        <v>0</v>
      </c>
      <c r="D45" s="15">
        <v>-0.04</v>
      </c>
      <c r="E45" s="44">
        <v>0</v>
      </c>
    </row>
    <row r="46" spans="1:5" x14ac:dyDescent="0.45">
      <c r="A46" s="9">
        <f t="shared" si="0"/>
        <v>2050</v>
      </c>
      <c r="B46" s="16">
        <v>-2.1999999999999999E-2</v>
      </c>
      <c r="C46" s="42">
        <v>0</v>
      </c>
      <c r="D46" s="15">
        <v>-0.04</v>
      </c>
      <c r="E46" s="44">
        <v>0</v>
      </c>
    </row>
    <row r="47" spans="1:5" x14ac:dyDescent="0.45">
      <c r="A47" s="9">
        <f t="shared" si="0"/>
        <v>2051</v>
      </c>
      <c r="B47" s="16">
        <v>-2.1999999999999999E-2</v>
      </c>
      <c r="C47" s="42">
        <v>0</v>
      </c>
      <c r="D47" s="15">
        <v>-0.04</v>
      </c>
      <c r="E47" s="44">
        <v>0</v>
      </c>
    </row>
    <row r="48" spans="1:5" x14ac:dyDescent="0.45">
      <c r="A48" s="9">
        <f t="shared" si="0"/>
        <v>2052</v>
      </c>
      <c r="B48" s="16">
        <v>-2.1999999999999999E-2</v>
      </c>
      <c r="C48" s="42">
        <v>0</v>
      </c>
      <c r="D48" s="15">
        <v>-0.04</v>
      </c>
      <c r="E48" s="44">
        <v>0</v>
      </c>
    </row>
    <row r="49" spans="1:5" x14ac:dyDescent="0.45">
      <c r="A49" s="9">
        <f t="shared" si="0"/>
        <v>2053</v>
      </c>
      <c r="B49" s="16">
        <v>-2.1999999999999999E-2</v>
      </c>
      <c r="C49" s="42">
        <v>0</v>
      </c>
      <c r="D49" s="15">
        <v>-0.04</v>
      </c>
      <c r="E49" s="44">
        <v>0</v>
      </c>
    </row>
    <row r="50" spans="1:5" x14ac:dyDescent="0.45">
      <c r="A50" s="9">
        <f t="shared" si="0"/>
        <v>2054</v>
      </c>
      <c r="B50" s="16">
        <v>-2.1999999999999999E-2</v>
      </c>
      <c r="C50" s="42">
        <v>0</v>
      </c>
      <c r="D50" s="15">
        <v>-0.04</v>
      </c>
      <c r="E50" s="44">
        <v>0</v>
      </c>
    </row>
    <row r="51" spans="1:5" x14ac:dyDescent="0.45">
      <c r="A51" s="9">
        <f t="shared" si="0"/>
        <v>2055</v>
      </c>
      <c r="B51" s="16">
        <v>-2.1999999999999999E-2</v>
      </c>
      <c r="C51" s="42">
        <v>0</v>
      </c>
      <c r="D51" s="15">
        <v>-0.04</v>
      </c>
      <c r="E51" s="44">
        <v>0</v>
      </c>
    </row>
    <row r="52" spans="1:5" x14ac:dyDescent="0.45">
      <c r="A52" s="9">
        <f t="shared" si="0"/>
        <v>2056</v>
      </c>
      <c r="B52" s="16">
        <v>-2.1999999999999999E-2</v>
      </c>
      <c r="C52" s="42">
        <v>0</v>
      </c>
      <c r="D52" s="15">
        <v>-0.04</v>
      </c>
      <c r="E52" s="44">
        <v>0</v>
      </c>
    </row>
    <row r="53" spans="1:5" x14ac:dyDescent="0.45">
      <c r="A53" s="9">
        <f t="shared" si="0"/>
        <v>2057</v>
      </c>
      <c r="B53" s="16">
        <v>-2.1999999999999999E-2</v>
      </c>
      <c r="C53" s="42">
        <v>0</v>
      </c>
      <c r="D53" s="15">
        <v>-0.04</v>
      </c>
      <c r="E53" s="44">
        <v>0</v>
      </c>
    </row>
    <row r="54" spans="1:5" x14ac:dyDescent="0.45">
      <c r="A54" s="9">
        <f t="shared" si="0"/>
        <v>2058</v>
      </c>
      <c r="B54" s="16">
        <v>-2.1999999999999999E-2</v>
      </c>
      <c r="C54" s="42">
        <v>0</v>
      </c>
      <c r="D54" s="15">
        <v>-0.04</v>
      </c>
      <c r="E54" s="44">
        <v>0</v>
      </c>
    </row>
    <row r="55" spans="1:5" x14ac:dyDescent="0.45">
      <c r="A55" s="9">
        <f t="shared" si="0"/>
        <v>2059</v>
      </c>
      <c r="B55" s="16">
        <v>-2.1999999999999999E-2</v>
      </c>
      <c r="C55" s="42">
        <v>0</v>
      </c>
      <c r="D55" s="15">
        <v>-0.04</v>
      </c>
      <c r="E55" s="44">
        <v>0</v>
      </c>
    </row>
    <row r="56" spans="1:5" x14ac:dyDescent="0.45">
      <c r="A56" s="9">
        <f t="shared" si="0"/>
        <v>2060</v>
      </c>
      <c r="B56" s="41">
        <v>0</v>
      </c>
      <c r="C56" s="43">
        <v>0</v>
      </c>
      <c r="D56" s="41">
        <v>0</v>
      </c>
      <c r="E56" s="45">
        <v>0</v>
      </c>
    </row>
    <row r="57" spans="1:5" x14ac:dyDescent="0.45">
      <c r="A57" s="9">
        <f t="shared" si="0"/>
        <v>2061</v>
      </c>
      <c r="B57" s="41">
        <v>0</v>
      </c>
      <c r="C57" s="43">
        <v>0</v>
      </c>
      <c r="D57" s="41">
        <v>0</v>
      </c>
      <c r="E57" s="45">
        <v>0</v>
      </c>
    </row>
    <row r="58" spans="1:5" x14ac:dyDescent="0.45">
      <c r="A58" s="9">
        <f t="shared" si="0"/>
        <v>2062</v>
      </c>
      <c r="B58" s="41">
        <v>0</v>
      </c>
      <c r="C58" s="43">
        <v>0</v>
      </c>
      <c r="D58" s="41">
        <v>0</v>
      </c>
      <c r="E58" s="45">
        <v>0</v>
      </c>
    </row>
    <row r="59" spans="1:5" x14ac:dyDescent="0.45">
      <c r="A59" s="9">
        <f t="shared" si="0"/>
        <v>2063</v>
      </c>
      <c r="B59" s="41">
        <v>0</v>
      </c>
      <c r="C59" s="43">
        <v>0</v>
      </c>
      <c r="D59" s="41">
        <v>0</v>
      </c>
      <c r="E59" s="45">
        <v>0</v>
      </c>
    </row>
    <row r="60" spans="1:5" x14ac:dyDescent="0.45">
      <c r="A60" s="9">
        <f t="shared" si="0"/>
        <v>2064</v>
      </c>
      <c r="B60" s="41">
        <v>0</v>
      </c>
      <c r="C60" s="43">
        <v>0</v>
      </c>
      <c r="D60" s="41">
        <v>0</v>
      </c>
      <c r="E60" s="45">
        <v>0</v>
      </c>
    </row>
    <row r="61" spans="1:5" x14ac:dyDescent="0.45">
      <c r="A61" s="9">
        <f t="shared" si="0"/>
        <v>2065</v>
      </c>
      <c r="B61" s="41">
        <v>0</v>
      </c>
      <c r="C61" s="43">
        <v>0</v>
      </c>
      <c r="D61" s="41">
        <v>0</v>
      </c>
      <c r="E61" s="45">
        <v>0</v>
      </c>
    </row>
    <row r="62" spans="1:5" x14ac:dyDescent="0.45">
      <c r="A62" s="9">
        <f t="shared" si="0"/>
        <v>2066</v>
      </c>
      <c r="B62" s="41">
        <v>0</v>
      </c>
      <c r="C62" s="43">
        <v>0</v>
      </c>
      <c r="D62" s="41">
        <v>0</v>
      </c>
      <c r="E62" s="45">
        <v>0</v>
      </c>
    </row>
    <row r="63" spans="1:5" x14ac:dyDescent="0.45">
      <c r="A63" s="9">
        <f t="shared" si="0"/>
        <v>2067</v>
      </c>
      <c r="B63" s="41">
        <v>0</v>
      </c>
      <c r="C63" s="43">
        <v>0</v>
      </c>
      <c r="D63" s="41">
        <v>0</v>
      </c>
      <c r="E63" s="45">
        <v>0</v>
      </c>
    </row>
    <row r="64" spans="1:5" x14ac:dyDescent="0.45">
      <c r="A64" s="9">
        <f t="shared" si="0"/>
        <v>2068</v>
      </c>
      <c r="B64" s="41">
        <v>0</v>
      </c>
      <c r="C64" s="43">
        <v>0</v>
      </c>
      <c r="D64" s="41">
        <v>0</v>
      </c>
      <c r="E64" s="45">
        <v>0</v>
      </c>
    </row>
    <row r="65" spans="1:5" x14ac:dyDescent="0.45">
      <c r="A65" s="9">
        <f t="shared" si="0"/>
        <v>2069</v>
      </c>
      <c r="B65" s="41">
        <v>0</v>
      </c>
      <c r="C65" s="43">
        <v>0</v>
      </c>
      <c r="D65" s="41">
        <v>0</v>
      </c>
      <c r="E65" s="45">
        <v>0</v>
      </c>
    </row>
  </sheetData>
  <mergeCells count="7">
    <mergeCell ref="B12:C12"/>
    <mergeCell ref="D12:E12"/>
    <mergeCell ref="A6:A7"/>
    <mergeCell ref="B6:C6"/>
    <mergeCell ref="D6:E6"/>
    <mergeCell ref="B7:C7"/>
    <mergeCell ref="D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2" zoomScale="50" zoomScaleNormal="50" workbookViewId="0">
      <selection activeCell="A11" sqref="A11:XFD11"/>
    </sheetView>
  </sheetViews>
  <sheetFormatPr defaultColWidth="9" defaultRowHeight="14.25" x14ac:dyDescent="0.45"/>
  <cols>
    <col min="1" max="1" width="26.86328125" customWidth="1"/>
    <col min="2" max="2" width="12.265625" customWidth="1"/>
    <col min="3" max="3" width="11.73046875" customWidth="1"/>
    <col min="4" max="4" width="13" customWidth="1"/>
    <col min="5" max="5" width="11.73046875" customWidth="1"/>
    <col min="6" max="6" width="10.1328125" bestFit="1" customWidth="1"/>
    <col min="7" max="7" width="28" customWidth="1"/>
    <col min="8" max="9" width="14.59765625" customWidth="1"/>
    <col min="10" max="10" width="14.33203125" customWidth="1"/>
    <col min="11" max="13" width="13.265625" customWidth="1"/>
    <col min="14" max="15" width="11.19921875" bestFit="1" customWidth="1"/>
    <col min="16" max="16" width="10.06640625" bestFit="1" customWidth="1"/>
  </cols>
  <sheetData>
    <row r="1" spans="1:10" x14ac:dyDescent="0.45">
      <c r="A1" s="25" t="s">
        <v>0</v>
      </c>
    </row>
    <row r="2" spans="1:10" x14ac:dyDescent="0.45">
      <c r="A2" s="25"/>
    </row>
    <row r="3" spans="1:10" x14ac:dyDescent="0.45">
      <c r="A3" s="26" t="s">
        <v>1</v>
      </c>
      <c r="B3" s="2">
        <v>4</v>
      </c>
      <c r="C3" s="27" t="s">
        <v>2</v>
      </c>
      <c r="D3" s="3"/>
    </row>
    <row r="4" spans="1:10" x14ac:dyDescent="0.45">
      <c r="A4" s="1"/>
    </row>
    <row r="6" spans="1:10" ht="45" customHeight="1" x14ac:dyDescent="0.45">
      <c r="A6" s="31" t="s">
        <v>3</v>
      </c>
      <c r="B6" s="33" t="s">
        <v>4</v>
      </c>
      <c r="C6" s="34"/>
      <c r="D6" s="35" t="s">
        <v>5</v>
      </c>
      <c r="E6" s="35"/>
    </row>
    <row r="7" spans="1:10" ht="43.15" customHeight="1" x14ac:dyDescent="0.45">
      <c r="A7" s="32"/>
      <c r="B7" s="33" t="str">
        <f>'[1]Project Summary'!B5</f>
        <v>ABC</v>
      </c>
      <c r="C7" s="34"/>
      <c r="D7" s="36" t="str">
        <f>'[1]Project Summary'!E7</f>
        <v>Phase-Shifting Transformer</v>
      </c>
      <c r="E7" s="36"/>
    </row>
    <row r="8" spans="1:10" x14ac:dyDescent="0.45">
      <c r="A8" s="4" t="s">
        <v>6</v>
      </c>
      <c r="B8" s="21">
        <f>C10+B10</f>
        <v>11.436668348467398</v>
      </c>
      <c r="C8" s="23">
        <f>C10/B10</f>
        <v>-10.53902424025175</v>
      </c>
      <c r="D8" s="22">
        <f>E10+D10</f>
        <v>7.2636281421024691</v>
      </c>
      <c r="E8" s="23">
        <f>E10/D10</f>
        <v>-6.6220751247088785</v>
      </c>
    </row>
    <row r="9" spans="1:10" x14ac:dyDescent="0.45">
      <c r="A9" s="4"/>
      <c r="B9" s="5" t="s">
        <v>7</v>
      </c>
      <c r="C9" s="6" t="s">
        <v>8</v>
      </c>
      <c r="D9" s="7" t="s">
        <v>7</v>
      </c>
      <c r="E9" s="7" t="s">
        <v>8</v>
      </c>
    </row>
    <row r="10" spans="1:10" x14ac:dyDescent="0.45">
      <c r="A10" s="24" t="s">
        <v>9</v>
      </c>
      <c r="B10" s="17">
        <f>B13+NPV((B3/100),B14:B65)</f>
        <v>-1.1989348239842155</v>
      </c>
      <c r="C10" s="18">
        <f>C13+NPV((B3/100),C14:C65)</f>
        <v>12.635603172451614</v>
      </c>
      <c r="D10" s="17">
        <f>D13+NPV((B3/100),D14:D65)</f>
        <v>-1.2919834724689121</v>
      </c>
      <c r="E10" s="19">
        <f>E13+NPV((B3/100),E14:E65)</f>
        <v>8.5556116145713812</v>
      </c>
      <c r="F10" s="8"/>
    </row>
    <row r="11" spans="1:10" x14ac:dyDescent="0.45">
      <c r="A11" s="24"/>
      <c r="B11" s="40">
        <f>B10/D10</f>
        <v>0.92798000093075061</v>
      </c>
      <c r="C11" s="39"/>
      <c r="D11" s="40">
        <f>D10/D10</f>
        <v>1</v>
      </c>
      <c r="E11" s="39"/>
      <c r="F11" s="8"/>
    </row>
    <row r="12" spans="1:10" x14ac:dyDescent="0.45">
      <c r="A12" s="24" t="s">
        <v>11</v>
      </c>
      <c r="B12" s="29"/>
      <c r="C12" s="30"/>
      <c r="D12" s="29"/>
      <c r="E12" s="30"/>
    </row>
    <row r="13" spans="1:10" ht="14.25" customHeight="1" x14ac:dyDescent="0.45">
      <c r="A13" s="9">
        <v>2017</v>
      </c>
      <c r="B13" s="15">
        <v>0</v>
      </c>
      <c r="C13" s="42">
        <v>0</v>
      </c>
      <c r="D13" s="15">
        <v>-0.25</v>
      </c>
      <c r="E13" s="44">
        <v>0</v>
      </c>
    </row>
    <row r="14" spans="1:10" ht="15" customHeight="1" x14ac:dyDescent="0.45">
      <c r="A14" s="9">
        <f>A13+1</f>
        <v>2018</v>
      </c>
      <c r="B14" s="15">
        <v>0</v>
      </c>
      <c r="C14" s="42">
        <v>0</v>
      </c>
      <c r="D14" s="15">
        <v>-0.25</v>
      </c>
      <c r="E14" s="44">
        <v>0</v>
      </c>
      <c r="G14" s="10"/>
      <c r="H14" s="11"/>
      <c r="I14" s="12"/>
      <c r="J14" s="11"/>
    </row>
    <row r="15" spans="1:10" ht="15" customHeight="1" x14ac:dyDescent="0.45">
      <c r="A15" s="9">
        <f t="shared" ref="A15:A65" si="0">A14+1</f>
        <v>2019</v>
      </c>
      <c r="B15" s="15">
        <v>0</v>
      </c>
      <c r="C15" s="42">
        <v>0</v>
      </c>
      <c r="D15" s="15">
        <v>-0.25</v>
      </c>
      <c r="E15" s="44">
        <v>0</v>
      </c>
      <c r="G15" s="10"/>
      <c r="H15" s="11"/>
      <c r="I15" s="12"/>
      <c r="J15" s="11"/>
    </row>
    <row r="16" spans="1:10" ht="15" customHeight="1" x14ac:dyDescent="0.45">
      <c r="A16" s="9">
        <f t="shared" si="0"/>
        <v>2020</v>
      </c>
      <c r="B16" s="15">
        <v>-0.5</v>
      </c>
      <c r="C16" s="42">
        <v>0</v>
      </c>
      <c r="D16" s="15">
        <v>-0.25</v>
      </c>
      <c r="E16" s="44">
        <v>0</v>
      </c>
      <c r="G16" s="10"/>
      <c r="H16" s="11"/>
      <c r="I16" s="12"/>
      <c r="J16" s="11"/>
    </row>
    <row r="17" spans="1:10" ht="14.25" customHeight="1" x14ac:dyDescent="0.45">
      <c r="A17" s="9">
        <f t="shared" si="0"/>
        <v>2021</v>
      </c>
      <c r="B17" s="15">
        <v>-0.01</v>
      </c>
      <c r="C17" s="42">
        <v>0.4</v>
      </c>
      <c r="D17" s="15">
        <v>-0.02</v>
      </c>
      <c r="E17" s="44">
        <v>0.4</v>
      </c>
      <c r="G17" s="10"/>
      <c r="H17" s="11"/>
      <c r="I17" s="12"/>
      <c r="J17" s="11"/>
    </row>
    <row r="18" spans="1:10" ht="14.25" customHeight="1" x14ac:dyDescent="0.45">
      <c r="A18" s="9">
        <f t="shared" si="0"/>
        <v>2022</v>
      </c>
      <c r="B18" s="15">
        <v>-0.01</v>
      </c>
      <c r="C18" s="42">
        <v>0.4</v>
      </c>
      <c r="D18" s="15">
        <v>-0.02</v>
      </c>
      <c r="E18" s="44">
        <v>0.4</v>
      </c>
      <c r="G18" s="10"/>
      <c r="H18" s="11"/>
      <c r="I18" s="12"/>
      <c r="J18" s="11"/>
    </row>
    <row r="19" spans="1:10" ht="14.25" customHeight="1" x14ac:dyDescent="0.45">
      <c r="A19" s="9">
        <f t="shared" si="0"/>
        <v>2023</v>
      </c>
      <c r="B19" s="15">
        <v>-0.01</v>
      </c>
      <c r="C19" s="42">
        <v>0.4</v>
      </c>
      <c r="D19" s="15">
        <v>-0.02</v>
      </c>
      <c r="E19" s="44">
        <v>0.4</v>
      </c>
      <c r="G19" s="10"/>
      <c r="H19" s="11"/>
      <c r="I19" s="12"/>
      <c r="J19" s="11"/>
    </row>
    <row r="20" spans="1:10" ht="14.25" customHeight="1" x14ac:dyDescent="0.45">
      <c r="A20" s="9">
        <f t="shared" si="0"/>
        <v>2024</v>
      </c>
      <c r="B20" s="15">
        <v>-0.01</v>
      </c>
      <c r="C20" s="42">
        <v>0.4</v>
      </c>
      <c r="D20" s="15">
        <v>-0.02</v>
      </c>
      <c r="E20" s="44">
        <v>0.4</v>
      </c>
      <c r="G20" s="10"/>
      <c r="H20" s="11"/>
      <c r="I20" s="12"/>
      <c r="J20" s="11"/>
    </row>
    <row r="21" spans="1:10" ht="14.25" customHeight="1" x14ac:dyDescent="0.45">
      <c r="A21" s="9">
        <f t="shared" si="0"/>
        <v>2025</v>
      </c>
      <c r="B21" s="15">
        <v>-0.51</v>
      </c>
      <c r="C21" s="42">
        <v>0.4</v>
      </c>
      <c r="D21" s="15">
        <v>-0.02</v>
      </c>
      <c r="E21" s="44">
        <v>0.4</v>
      </c>
      <c r="G21" s="10"/>
      <c r="H21" s="11"/>
      <c r="I21" s="12"/>
      <c r="J21" s="11"/>
    </row>
    <row r="22" spans="1:10" ht="14.25" customHeight="1" x14ac:dyDescent="0.45">
      <c r="A22" s="9">
        <f t="shared" si="0"/>
        <v>2026</v>
      </c>
      <c r="B22" s="15">
        <v>-0.02</v>
      </c>
      <c r="C22" s="42">
        <v>1</v>
      </c>
      <c r="D22" s="15">
        <v>-0.02</v>
      </c>
      <c r="E22" s="44">
        <v>1</v>
      </c>
      <c r="G22" s="10"/>
      <c r="H22" s="11"/>
      <c r="I22" s="12"/>
      <c r="J22" s="11"/>
    </row>
    <row r="23" spans="1:10" ht="14.25" customHeight="1" x14ac:dyDescent="0.45">
      <c r="A23" s="9">
        <f t="shared" si="0"/>
        <v>2027</v>
      </c>
      <c r="B23" s="15">
        <v>-0.02</v>
      </c>
      <c r="C23" s="42">
        <v>1</v>
      </c>
      <c r="D23" s="15">
        <v>-0.02</v>
      </c>
      <c r="E23" s="44">
        <v>1</v>
      </c>
      <c r="G23" s="10"/>
      <c r="H23" s="11"/>
      <c r="I23" s="12"/>
      <c r="J23" s="11"/>
    </row>
    <row r="24" spans="1:10" ht="14.25" customHeight="1" x14ac:dyDescent="0.45">
      <c r="A24" s="9">
        <f t="shared" si="0"/>
        <v>2028</v>
      </c>
      <c r="B24" s="15">
        <v>-0.02</v>
      </c>
      <c r="C24" s="42">
        <v>1</v>
      </c>
      <c r="D24" s="15">
        <v>-0.02</v>
      </c>
      <c r="E24" s="44">
        <v>1</v>
      </c>
      <c r="G24" s="10"/>
      <c r="H24" s="11"/>
      <c r="I24" s="12"/>
      <c r="J24" s="11"/>
    </row>
    <row r="25" spans="1:10" ht="14.25" customHeight="1" x14ac:dyDescent="0.45">
      <c r="A25" s="9">
        <f t="shared" si="0"/>
        <v>2029</v>
      </c>
      <c r="B25" s="15">
        <v>-0.02</v>
      </c>
      <c r="C25" s="42">
        <v>1</v>
      </c>
      <c r="D25" s="15">
        <v>-0.02</v>
      </c>
      <c r="E25" s="44">
        <v>1</v>
      </c>
      <c r="G25" s="10"/>
      <c r="H25" s="11"/>
      <c r="I25" s="12"/>
      <c r="J25" s="11"/>
    </row>
    <row r="26" spans="1:10" ht="14.25" customHeight="1" x14ac:dyDescent="0.45">
      <c r="A26" s="9">
        <f t="shared" si="0"/>
        <v>2030</v>
      </c>
      <c r="B26" s="15">
        <v>-0.12</v>
      </c>
      <c r="C26" s="42">
        <v>0.4</v>
      </c>
      <c r="D26" s="15">
        <v>-0.02</v>
      </c>
      <c r="E26" s="44">
        <v>0.4</v>
      </c>
      <c r="G26" s="10"/>
      <c r="H26" s="11"/>
      <c r="I26" s="12"/>
      <c r="J26" s="11"/>
    </row>
    <row r="27" spans="1:10" ht="14.25" customHeight="1" x14ac:dyDescent="0.45">
      <c r="A27" s="9">
        <f t="shared" si="0"/>
        <v>2031</v>
      </c>
      <c r="B27" s="15">
        <v>-2.1999999999999999E-2</v>
      </c>
      <c r="C27" s="42">
        <v>0.8</v>
      </c>
      <c r="D27" s="15">
        <v>-0.02</v>
      </c>
      <c r="E27" s="44">
        <v>0.4</v>
      </c>
      <c r="G27" s="37"/>
      <c r="H27" s="11"/>
      <c r="I27" s="12"/>
      <c r="J27" s="11"/>
    </row>
    <row r="28" spans="1:10" ht="14.25" customHeight="1" x14ac:dyDescent="0.45">
      <c r="A28" s="9">
        <f t="shared" si="0"/>
        <v>2032</v>
      </c>
      <c r="B28" s="15">
        <v>-2.1999999999999999E-2</v>
      </c>
      <c r="C28" s="42">
        <v>0.8</v>
      </c>
      <c r="D28" s="15">
        <v>-0.02</v>
      </c>
      <c r="E28" s="44">
        <v>0.4</v>
      </c>
      <c r="G28" s="10"/>
      <c r="H28" s="11"/>
      <c r="I28" s="12"/>
      <c r="J28" s="11"/>
    </row>
    <row r="29" spans="1:10" ht="14.25" customHeight="1" x14ac:dyDescent="0.45">
      <c r="A29" s="9">
        <f t="shared" si="0"/>
        <v>2033</v>
      </c>
      <c r="B29" s="15">
        <v>-2.1999999999999999E-2</v>
      </c>
      <c r="C29" s="42">
        <v>0.8</v>
      </c>
      <c r="D29" s="15">
        <v>-0.02</v>
      </c>
      <c r="E29" s="44">
        <v>0.4</v>
      </c>
    </row>
    <row r="30" spans="1:10" ht="14.25" customHeight="1" x14ac:dyDescent="0.45">
      <c r="A30" s="9">
        <f t="shared" si="0"/>
        <v>2034</v>
      </c>
      <c r="B30" s="15">
        <v>-2.1999999999999999E-2</v>
      </c>
      <c r="C30" s="42">
        <v>0.8</v>
      </c>
      <c r="D30" s="15">
        <v>-0.02</v>
      </c>
      <c r="E30" s="44">
        <v>0.4</v>
      </c>
    </row>
    <row r="31" spans="1:10" x14ac:dyDescent="0.45">
      <c r="A31" s="9">
        <f t="shared" si="0"/>
        <v>2035</v>
      </c>
      <c r="B31" s="15">
        <v>-2.1999999999999999E-2</v>
      </c>
      <c r="C31" s="42">
        <v>0.8</v>
      </c>
      <c r="D31" s="15">
        <v>-0.02</v>
      </c>
      <c r="E31" s="44">
        <v>0.4</v>
      </c>
    </row>
    <row r="32" spans="1:10" x14ac:dyDescent="0.45">
      <c r="A32" s="9">
        <f t="shared" si="0"/>
        <v>2036</v>
      </c>
      <c r="B32" s="15">
        <v>-2.1999999999999999E-2</v>
      </c>
      <c r="C32" s="42">
        <v>0.8</v>
      </c>
      <c r="D32" s="15">
        <v>-0.02</v>
      </c>
      <c r="E32" s="44">
        <v>0.4</v>
      </c>
    </row>
    <row r="33" spans="1:5" x14ac:dyDescent="0.45">
      <c r="A33" s="9">
        <f t="shared" si="0"/>
        <v>2037</v>
      </c>
      <c r="B33" s="15">
        <v>-2.1999999999999999E-2</v>
      </c>
      <c r="C33" s="42">
        <v>0.8</v>
      </c>
      <c r="D33" s="15">
        <v>-0.02</v>
      </c>
      <c r="E33" s="44">
        <v>0.4</v>
      </c>
    </row>
    <row r="34" spans="1:5" x14ac:dyDescent="0.45">
      <c r="A34" s="9">
        <f t="shared" si="0"/>
        <v>2038</v>
      </c>
      <c r="B34" s="15">
        <v>-2.1999999999999999E-2</v>
      </c>
      <c r="C34" s="42">
        <v>0.8</v>
      </c>
      <c r="D34" s="15">
        <v>-0.02</v>
      </c>
      <c r="E34" s="44">
        <v>0.4</v>
      </c>
    </row>
    <row r="35" spans="1:5" x14ac:dyDescent="0.45">
      <c r="A35" s="9">
        <f t="shared" si="0"/>
        <v>2039</v>
      </c>
      <c r="B35" s="15">
        <v>-2.1999999999999999E-2</v>
      </c>
      <c r="C35" s="42">
        <v>0.8</v>
      </c>
      <c r="D35" s="15">
        <v>-0.02</v>
      </c>
      <c r="E35" s="44">
        <v>0.4</v>
      </c>
    </row>
    <row r="36" spans="1:5" x14ac:dyDescent="0.45">
      <c r="A36" s="9">
        <f t="shared" si="0"/>
        <v>2040</v>
      </c>
      <c r="B36" s="15">
        <v>-2.1999999999999999E-2</v>
      </c>
      <c r="C36" s="42">
        <v>0.8</v>
      </c>
      <c r="D36" s="15">
        <v>-0.02</v>
      </c>
      <c r="E36" s="44">
        <v>0.4</v>
      </c>
    </row>
    <row r="37" spans="1:5" x14ac:dyDescent="0.45">
      <c r="A37" s="9">
        <f t="shared" si="0"/>
        <v>2041</v>
      </c>
      <c r="B37" s="15">
        <v>-2.1999999999999999E-2</v>
      </c>
      <c r="C37" s="42">
        <v>0.8</v>
      </c>
      <c r="D37" s="15">
        <v>-0.02</v>
      </c>
      <c r="E37" s="44">
        <v>0.4</v>
      </c>
    </row>
    <row r="38" spans="1:5" x14ac:dyDescent="0.45">
      <c r="A38" s="9">
        <f t="shared" si="0"/>
        <v>2042</v>
      </c>
      <c r="B38" s="15">
        <v>-2.1999999999999999E-2</v>
      </c>
      <c r="C38" s="42">
        <v>0.8</v>
      </c>
      <c r="D38" s="15">
        <v>-0.02</v>
      </c>
      <c r="E38" s="44">
        <v>0.4</v>
      </c>
    </row>
    <row r="39" spans="1:5" x14ac:dyDescent="0.45">
      <c r="A39" s="9">
        <f t="shared" si="0"/>
        <v>2043</v>
      </c>
      <c r="B39" s="15">
        <v>-2.1999999999999999E-2</v>
      </c>
      <c r="C39" s="42">
        <v>0.8</v>
      </c>
      <c r="D39" s="15">
        <v>-0.02</v>
      </c>
      <c r="E39" s="44">
        <v>0.4</v>
      </c>
    </row>
    <row r="40" spans="1:5" x14ac:dyDescent="0.45">
      <c r="A40" s="9">
        <f t="shared" si="0"/>
        <v>2044</v>
      </c>
      <c r="B40" s="15">
        <v>-2.1999999999999999E-2</v>
      </c>
      <c r="C40" s="42">
        <v>0.8</v>
      </c>
      <c r="D40" s="15">
        <v>-0.02</v>
      </c>
      <c r="E40" s="44">
        <v>0.4</v>
      </c>
    </row>
    <row r="41" spans="1:5" x14ac:dyDescent="0.45">
      <c r="A41" s="9">
        <f t="shared" si="0"/>
        <v>2045</v>
      </c>
      <c r="B41" s="15">
        <v>-2.1999999999999999E-2</v>
      </c>
      <c r="C41" s="42">
        <v>0.8</v>
      </c>
      <c r="D41" s="15">
        <v>-0.02</v>
      </c>
      <c r="E41" s="44">
        <v>0.4</v>
      </c>
    </row>
    <row r="42" spans="1:5" x14ac:dyDescent="0.45">
      <c r="A42" s="9">
        <f t="shared" si="0"/>
        <v>2046</v>
      </c>
      <c r="B42" s="15">
        <v>-2.1999999999999999E-2</v>
      </c>
      <c r="C42" s="42">
        <v>0.8</v>
      </c>
      <c r="D42" s="15">
        <v>-0.02</v>
      </c>
      <c r="E42" s="44">
        <v>0.4</v>
      </c>
    </row>
    <row r="43" spans="1:5" x14ac:dyDescent="0.45">
      <c r="A43" s="9">
        <f t="shared" si="0"/>
        <v>2047</v>
      </c>
      <c r="B43" s="15">
        <v>-2.1999999999999999E-2</v>
      </c>
      <c r="C43" s="42">
        <v>0.8</v>
      </c>
      <c r="D43" s="15">
        <v>-0.02</v>
      </c>
      <c r="E43" s="44">
        <v>0.4</v>
      </c>
    </row>
    <row r="44" spans="1:5" x14ac:dyDescent="0.45">
      <c r="A44" s="9">
        <f t="shared" si="0"/>
        <v>2048</v>
      </c>
      <c r="B44" s="15">
        <v>-2.1999999999999999E-2</v>
      </c>
      <c r="C44" s="42">
        <v>0.8</v>
      </c>
      <c r="D44" s="15">
        <v>-0.02</v>
      </c>
      <c r="E44" s="44">
        <v>0.4</v>
      </c>
    </row>
    <row r="45" spans="1:5" x14ac:dyDescent="0.45">
      <c r="A45" s="9">
        <f t="shared" si="0"/>
        <v>2049</v>
      </c>
      <c r="B45" s="15">
        <v>-2.1999999999999999E-2</v>
      </c>
      <c r="C45" s="42">
        <v>0.8</v>
      </c>
      <c r="D45" s="15">
        <v>-0.02</v>
      </c>
      <c r="E45" s="44">
        <v>0.4</v>
      </c>
    </row>
    <row r="46" spans="1:5" x14ac:dyDescent="0.45">
      <c r="A46" s="9">
        <f t="shared" si="0"/>
        <v>2050</v>
      </c>
      <c r="B46" s="15">
        <v>-2.1999999999999999E-2</v>
      </c>
      <c r="C46" s="42">
        <v>0.8</v>
      </c>
      <c r="D46" s="15">
        <v>-0.02</v>
      </c>
      <c r="E46" s="44">
        <v>0.4</v>
      </c>
    </row>
    <row r="47" spans="1:5" x14ac:dyDescent="0.45">
      <c r="A47" s="9">
        <f t="shared" si="0"/>
        <v>2051</v>
      </c>
      <c r="B47" s="15">
        <v>-2.1999999999999999E-2</v>
      </c>
      <c r="C47" s="42">
        <v>0.8</v>
      </c>
      <c r="D47" s="15">
        <v>-0.02</v>
      </c>
      <c r="E47" s="44">
        <v>0.4</v>
      </c>
    </row>
    <row r="48" spans="1:5" x14ac:dyDescent="0.45">
      <c r="A48" s="9">
        <f t="shared" si="0"/>
        <v>2052</v>
      </c>
      <c r="B48" s="15">
        <v>-2.1999999999999999E-2</v>
      </c>
      <c r="C48" s="42">
        <v>0.8</v>
      </c>
      <c r="D48" s="15">
        <v>-0.02</v>
      </c>
      <c r="E48" s="44">
        <v>0.4</v>
      </c>
    </row>
    <row r="49" spans="1:5" x14ac:dyDescent="0.45">
      <c r="A49" s="9">
        <f t="shared" si="0"/>
        <v>2053</v>
      </c>
      <c r="B49" s="15">
        <v>-2.1999999999999999E-2</v>
      </c>
      <c r="C49" s="42">
        <v>0.8</v>
      </c>
      <c r="D49" s="15">
        <v>-0.02</v>
      </c>
      <c r="E49" s="44">
        <v>0.4</v>
      </c>
    </row>
    <row r="50" spans="1:5" x14ac:dyDescent="0.45">
      <c r="A50" s="9">
        <f t="shared" si="0"/>
        <v>2054</v>
      </c>
      <c r="B50" s="15">
        <v>-2.1999999999999999E-2</v>
      </c>
      <c r="C50" s="42">
        <v>0.8</v>
      </c>
      <c r="D50" s="15">
        <v>-0.02</v>
      </c>
      <c r="E50" s="44">
        <v>0.4</v>
      </c>
    </row>
    <row r="51" spans="1:5" x14ac:dyDescent="0.45">
      <c r="A51" s="9">
        <f t="shared" si="0"/>
        <v>2055</v>
      </c>
      <c r="B51" s="15">
        <v>-2.1999999999999999E-2</v>
      </c>
      <c r="C51" s="42">
        <v>0.8</v>
      </c>
      <c r="D51" s="15">
        <v>-0.02</v>
      </c>
      <c r="E51" s="44">
        <v>0.4</v>
      </c>
    </row>
    <row r="52" spans="1:5" x14ac:dyDescent="0.45">
      <c r="A52" s="9">
        <f t="shared" si="0"/>
        <v>2056</v>
      </c>
      <c r="B52" s="15">
        <v>-2.1999999999999999E-2</v>
      </c>
      <c r="C52" s="42">
        <v>0.8</v>
      </c>
      <c r="D52" s="15">
        <v>-0.02</v>
      </c>
      <c r="E52" s="44">
        <v>0.4</v>
      </c>
    </row>
    <row r="53" spans="1:5" x14ac:dyDescent="0.45">
      <c r="A53" s="9">
        <f t="shared" si="0"/>
        <v>2057</v>
      </c>
      <c r="B53" s="15">
        <v>-2.1999999999999999E-2</v>
      </c>
      <c r="C53" s="42">
        <v>0.8</v>
      </c>
      <c r="D53" s="15">
        <v>-0.02</v>
      </c>
      <c r="E53" s="44">
        <v>0.4</v>
      </c>
    </row>
    <row r="54" spans="1:5" x14ac:dyDescent="0.45">
      <c r="A54" s="9">
        <f t="shared" si="0"/>
        <v>2058</v>
      </c>
      <c r="B54" s="15">
        <v>-2.1999999999999999E-2</v>
      </c>
      <c r="C54" s="42">
        <v>0.8</v>
      </c>
      <c r="D54" s="15">
        <v>-0.02</v>
      </c>
      <c r="E54" s="44">
        <v>0.4</v>
      </c>
    </row>
    <row r="55" spans="1:5" x14ac:dyDescent="0.45">
      <c r="A55" s="9">
        <f t="shared" si="0"/>
        <v>2059</v>
      </c>
      <c r="B55" s="15">
        <v>-2.1999999999999999E-2</v>
      </c>
      <c r="C55" s="42">
        <v>0.8</v>
      </c>
      <c r="D55" s="15">
        <v>-0.02</v>
      </c>
      <c r="E55" s="44">
        <v>0.4</v>
      </c>
    </row>
    <row r="56" spans="1:5" x14ac:dyDescent="0.45">
      <c r="A56" s="9">
        <f t="shared" si="0"/>
        <v>2060</v>
      </c>
      <c r="B56" s="15">
        <v>0</v>
      </c>
      <c r="C56" s="42">
        <v>0</v>
      </c>
      <c r="D56" s="15">
        <v>0</v>
      </c>
      <c r="E56" s="44">
        <v>0</v>
      </c>
    </row>
    <row r="57" spans="1:5" x14ac:dyDescent="0.45">
      <c r="A57" s="9">
        <f t="shared" si="0"/>
        <v>2061</v>
      </c>
      <c r="B57" s="15">
        <v>0</v>
      </c>
      <c r="C57" s="42">
        <v>0</v>
      </c>
      <c r="D57" s="15">
        <v>0</v>
      </c>
      <c r="E57" s="44">
        <v>0</v>
      </c>
    </row>
    <row r="58" spans="1:5" x14ac:dyDescent="0.45">
      <c r="A58" s="9">
        <f t="shared" si="0"/>
        <v>2062</v>
      </c>
      <c r="B58" s="15">
        <v>0</v>
      </c>
      <c r="C58" s="42">
        <v>0</v>
      </c>
      <c r="D58" s="15">
        <v>0</v>
      </c>
      <c r="E58" s="44">
        <v>0</v>
      </c>
    </row>
    <row r="59" spans="1:5" x14ac:dyDescent="0.45">
      <c r="A59" s="9">
        <f t="shared" si="0"/>
        <v>2063</v>
      </c>
      <c r="B59" s="15">
        <v>0</v>
      </c>
      <c r="C59" s="42">
        <v>0</v>
      </c>
      <c r="D59" s="15">
        <v>0</v>
      </c>
      <c r="E59" s="44">
        <v>0</v>
      </c>
    </row>
    <row r="60" spans="1:5" x14ac:dyDescent="0.45">
      <c r="A60" s="9">
        <f t="shared" si="0"/>
        <v>2064</v>
      </c>
      <c r="B60" s="15">
        <v>0</v>
      </c>
      <c r="C60" s="42">
        <v>0</v>
      </c>
      <c r="D60" s="15">
        <v>0</v>
      </c>
      <c r="E60" s="44">
        <v>0</v>
      </c>
    </row>
    <row r="61" spans="1:5" x14ac:dyDescent="0.45">
      <c r="A61" s="9">
        <f t="shared" si="0"/>
        <v>2065</v>
      </c>
      <c r="B61" s="15">
        <v>0</v>
      </c>
      <c r="C61" s="42">
        <v>0</v>
      </c>
      <c r="D61" s="15">
        <v>0</v>
      </c>
      <c r="E61" s="44">
        <v>0</v>
      </c>
    </row>
    <row r="62" spans="1:5" x14ac:dyDescent="0.45">
      <c r="A62" s="9">
        <f t="shared" si="0"/>
        <v>2066</v>
      </c>
      <c r="B62" s="15">
        <v>0</v>
      </c>
      <c r="C62" s="42">
        <v>0</v>
      </c>
      <c r="D62" s="15">
        <v>0</v>
      </c>
      <c r="E62" s="44">
        <v>0</v>
      </c>
    </row>
    <row r="63" spans="1:5" x14ac:dyDescent="0.45">
      <c r="A63" s="9">
        <f t="shared" si="0"/>
        <v>2067</v>
      </c>
      <c r="B63" s="15">
        <v>0</v>
      </c>
      <c r="C63" s="42">
        <v>0</v>
      </c>
      <c r="D63" s="15">
        <v>0</v>
      </c>
      <c r="E63" s="44">
        <v>0</v>
      </c>
    </row>
    <row r="64" spans="1:5" x14ac:dyDescent="0.45">
      <c r="A64" s="9">
        <f t="shared" si="0"/>
        <v>2068</v>
      </c>
      <c r="B64" s="15">
        <v>0</v>
      </c>
      <c r="C64" s="42">
        <v>0</v>
      </c>
      <c r="D64" s="15">
        <v>0</v>
      </c>
      <c r="E64" s="44">
        <v>0</v>
      </c>
    </row>
    <row r="65" spans="1:5" x14ac:dyDescent="0.45">
      <c r="A65" s="9">
        <f t="shared" si="0"/>
        <v>2069</v>
      </c>
      <c r="B65" s="15">
        <v>0</v>
      </c>
      <c r="C65" s="42">
        <v>0</v>
      </c>
      <c r="D65" s="15">
        <v>0</v>
      </c>
      <c r="E65" s="44">
        <v>0</v>
      </c>
    </row>
  </sheetData>
  <mergeCells count="7">
    <mergeCell ref="B12:C12"/>
    <mergeCell ref="D12:E12"/>
    <mergeCell ref="A6:A7"/>
    <mergeCell ref="B6:C6"/>
    <mergeCell ref="D6:E6"/>
    <mergeCell ref="B7:C7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A6" zoomScale="50" zoomScaleNormal="50" workbookViewId="0">
      <selection activeCell="G29" sqref="G29"/>
    </sheetView>
  </sheetViews>
  <sheetFormatPr defaultColWidth="9" defaultRowHeight="14.25" x14ac:dyDescent="0.45"/>
  <cols>
    <col min="1" max="1" width="26.86328125" customWidth="1"/>
    <col min="2" max="2" width="14.33203125" customWidth="1"/>
    <col min="3" max="3" width="11.73046875" customWidth="1"/>
    <col min="4" max="4" width="12.265625" bestFit="1" customWidth="1"/>
    <col min="5" max="5" width="11.73046875" customWidth="1"/>
    <col min="6" max="6" width="10.1328125" bestFit="1" customWidth="1"/>
    <col min="7" max="7" width="28" customWidth="1"/>
    <col min="8" max="9" width="14.59765625" customWidth="1"/>
    <col min="10" max="10" width="14.33203125" customWidth="1"/>
    <col min="11" max="13" width="13.265625" customWidth="1"/>
    <col min="14" max="15" width="11.19921875" bestFit="1" customWidth="1"/>
    <col min="16" max="16" width="10.06640625" bestFit="1" customWidth="1"/>
  </cols>
  <sheetData>
    <row r="1" spans="1:10" x14ac:dyDescent="0.45">
      <c r="A1" s="25" t="s">
        <v>0</v>
      </c>
    </row>
    <row r="2" spans="1:10" x14ac:dyDescent="0.45">
      <c r="A2" s="1"/>
    </row>
    <row r="3" spans="1:10" x14ac:dyDescent="0.45">
      <c r="A3" s="26" t="s">
        <v>1</v>
      </c>
      <c r="B3" s="2">
        <v>4</v>
      </c>
      <c r="C3" s="27" t="s">
        <v>2</v>
      </c>
      <c r="D3" s="3"/>
    </row>
    <row r="4" spans="1:10" x14ac:dyDescent="0.45">
      <c r="A4" s="1"/>
    </row>
    <row r="6" spans="1:10" ht="43.15" customHeight="1" x14ac:dyDescent="0.45">
      <c r="A6" s="4"/>
      <c r="B6" s="33" t="s">
        <v>10</v>
      </c>
      <c r="C6" s="34"/>
      <c r="D6" s="36" t="s">
        <v>12</v>
      </c>
      <c r="E6" s="36"/>
    </row>
    <row r="7" spans="1:10" x14ac:dyDescent="0.45">
      <c r="A7" s="4" t="s">
        <v>6</v>
      </c>
      <c r="B7" s="21">
        <f>C9+B9</f>
        <v>0.54496037221257843</v>
      </c>
      <c r="C7" s="23">
        <f>C9/B9</f>
        <v>-1.4072450837383772</v>
      </c>
      <c r="D7" s="20">
        <f>E9+D9</f>
        <v>0.41764186970916439</v>
      </c>
      <c r="E7" s="23">
        <f>E9/D9</f>
        <v>-1.3252342329614735</v>
      </c>
    </row>
    <row r="8" spans="1:10" x14ac:dyDescent="0.45">
      <c r="A8" s="4"/>
      <c r="B8" s="5" t="s">
        <v>7</v>
      </c>
      <c r="C8" s="6" t="s">
        <v>8</v>
      </c>
      <c r="D8" s="7" t="s">
        <v>7</v>
      </c>
      <c r="E8" s="7" t="s">
        <v>8</v>
      </c>
    </row>
    <row r="9" spans="1:10" x14ac:dyDescent="0.45">
      <c r="A9" s="24" t="s">
        <v>9</v>
      </c>
      <c r="B9" s="17">
        <f>B12+NPV((B3/100),B13:B61)</f>
        <v>-1.3381631699762209</v>
      </c>
      <c r="C9" s="18">
        <f>C12+NPV((B3/100),C13:C52)</f>
        <v>1.8831235421887993</v>
      </c>
      <c r="D9" s="17">
        <f>D12+NPV((B3/100),D13:D61)</f>
        <v>-1.2841264153107683</v>
      </c>
      <c r="E9" s="19">
        <f>E12+NPV((B3/100),E13:E52)</f>
        <v>1.7017682850199327</v>
      </c>
      <c r="F9" s="8"/>
    </row>
    <row r="10" spans="1:10" x14ac:dyDescent="0.45">
      <c r="A10" s="24"/>
      <c r="B10" s="40">
        <f>B9/D9</f>
        <v>1.0420805568837825</v>
      </c>
      <c r="C10" s="39"/>
      <c r="D10" s="40">
        <f>D9/D9</f>
        <v>1</v>
      </c>
      <c r="E10" s="39"/>
      <c r="F10" s="8"/>
    </row>
    <row r="11" spans="1:10" x14ac:dyDescent="0.45">
      <c r="A11" s="24" t="s">
        <v>11</v>
      </c>
      <c r="B11" s="29"/>
      <c r="C11" s="30"/>
      <c r="D11" s="29"/>
      <c r="E11" s="30"/>
    </row>
    <row r="12" spans="1:10" ht="14.25" customHeight="1" x14ac:dyDescent="0.45">
      <c r="A12" s="9">
        <v>2020</v>
      </c>
      <c r="B12" s="16">
        <v>0</v>
      </c>
      <c r="C12" s="13">
        <v>0</v>
      </c>
      <c r="D12" s="15">
        <v>-0.25</v>
      </c>
      <c r="E12" s="14">
        <v>0</v>
      </c>
    </row>
    <row r="13" spans="1:10" ht="15" customHeight="1" x14ac:dyDescent="0.45">
      <c r="A13" s="9">
        <f>A12+1</f>
        <v>2021</v>
      </c>
      <c r="B13" s="16">
        <v>-1</v>
      </c>
      <c r="C13" s="13">
        <v>0</v>
      </c>
      <c r="D13" s="15">
        <v>-0.25</v>
      </c>
      <c r="E13" s="14">
        <v>0</v>
      </c>
      <c r="G13" s="10"/>
      <c r="H13" s="11"/>
      <c r="I13" s="12"/>
      <c r="J13" s="11"/>
    </row>
    <row r="14" spans="1:10" ht="15" customHeight="1" x14ac:dyDescent="0.45">
      <c r="A14" s="9">
        <f t="shared" ref="A14:A61" si="0">A13+1</f>
        <v>2022</v>
      </c>
      <c r="B14" s="16">
        <v>-0.02</v>
      </c>
      <c r="C14" s="13">
        <v>0.1</v>
      </c>
      <c r="D14" s="15">
        <v>-0.25</v>
      </c>
      <c r="E14" s="14">
        <v>0</v>
      </c>
      <c r="G14" s="10"/>
      <c r="H14" s="11"/>
      <c r="I14" s="12"/>
      <c r="J14" s="11"/>
    </row>
    <row r="15" spans="1:10" ht="15" customHeight="1" x14ac:dyDescent="0.45">
      <c r="A15" s="9">
        <f t="shared" si="0"/>
        <v>2023</v>
      </c>
      <c r="B15" s="16">
        <v>-0.02</v>
      </c>
      <c r="C15" s="13">
        <v>0.1</v>
      </c>
      <c r="D15" s="15">
        <v>-0.25</v>
      </c>
      <c r="E15" s="14">
        <v>0</v>
      </c>
      <c r="G15" s="10"/>
      <c r="H15" s="11"/>
      <c r="I15" s="12"/>
      <c r="J15" s="11"/>
    </row>
    <row r="16" spans="1:10" ht="14.25" customHeight="1" x14ac:dyDescent="0.45">
      <c r="A16" s="9">
        <f t="shared" si="0"/>
        <v>2024</v>
      </c>
      <c r="B16" s="16">
        <v>-0.02</v>
      </c>
      <c r="C16" s="13">
        <v>0.1</v>
      </c>
      <c r="D16" s="15">
        <v>-0.02</v>
      </c>
      <c r="E16" s="14">
        <v>0.1</v>
      </c>
      <c r="G16" s="10"/>
      <c r="H16" s="11"/>
      <c r="I16" s="12"/>
      <c r="J16" s="11"/>
    </row>
    <row r="17" spans="1:10" ht="14.25" customHeight="1" x14ac:dyDescent="0.45">
      <c r="A17" s="9">
        <f t="shared" si="0"/>
        <v>2025</v>
      </c>
      <c r="B17" s="16">
        <v>-0.02</v>
      </c>
      <c r="C17" s="13">
        <v>0.1</v>
      </c>
      <c r="D17" s="15">
        <v>-0.02</v>
      </c>
      <c r="E17" s="14">
        <v>0.1</v>
      </c>
      <c r="G17" s="10"/>
      <c r="H17" s="11"/>
      <c r="I17" s="12"/>
      <c r="J17" s="11"/>
    </row>
    <row r="18" spans="1:10" ht="14.25" customHeight="1" x14ac:dyDescent="0.45">
      <c r="A18" s="9">
        <f t="shared" si="0"/>
        <v>2026</v>
      </c>
      <c r="B18" s="16">
        <v>-0.02</v>
      </c>
      <c r="C18" s="13">
        <v>0.1</v>
      </c>
      <c r="D18" s="15">
        <v>-0.02</v>
      </c>
      <c r="E18" s="14">
        <v>0.1</v>
      </c>
      <c r="G18" s="10"/>
      <c r="H18" s="11"/>
      <c r="I18" s="12"/>
      <c r="J18" s="11"/>
    </row>
    <row r="19" spans="1:10" ht="14.25" customHeight="1" x14ac:dyDescent="0.45">
      <c r="A19" s="9">
        <f t="shared" si="0"/>
        <v>2027</v>
      </c>
      <c r="B19" s="16">
        <v>-0.02</v>
      </c>
      <c r="C19" s="13">
        <v>0.1</v>
      </c>
      <c r="D19" s="15">
        <v>-0.02</v>
      </c>
      <c r="E19" s="14">
        <v>0.1</v>
      </c>
      <c r="G19" s="10"/>
      <c r="H19" s="11"/>
      <c r="I19" s="12"/>
      <c r="J19" s="11"/>
    </row>
    <row r="20" spans="1:10" ht="14.25" customHeight="1" x14ac:dyDescent="0.45">
      <c r="A20" s="9">
        <f t="shared" si="0"/>
        <v>2028</v>
      </c>
      <c r="B20" s="16">
        <v>-0.02</v>
      </c>
      <c r="C20" s="13">
        <v>0.1</v>
      </c>
      <c r="D20" s="15">
        <v>-0.02</v>
      </c>
      <c r="E20" s="14">
        <v>0.1</v>
      </c>
      <c r="G20" s="10"/>
      <c r="H20" s="11"/>
      <c r="I20" s="12"/>
      <c r="J20" s="11"/>
    </row>
    <row r="21" spans="1:10" ht="14.25" customHeight="1" x14ac:dyDescent="0.45">
      <c r="A21" s="9">
        <f t="shared" si="0"/>
        <v>2029</v>
      </c>
      <c r="B21" s="16">
        <v>-0.02</v>
      </c>
      <c r="C21" s="13">
        <v>0.1</v>
      </c>
      <c r="D21" s="15">
        <v>-0.02</v>
      </c>
      <c r="E21" s="14">
        <v>0.1</v>
      </c>
      <c r="G21" s="10"/>
      <c r="H21" s="11"/>
      <c r="I21" s="12"/>
      <c r="J21" s="11"/>
    </row>
    <row r="22" spans="1:10" ht="14.25" customHeight="1" x14ac:dyDescent="0.45">
      <c r="A22" s="9">
        <f t="shared" si="0"/>
        <v>2030</v>
      </c>
      <c r="B22" s="16">
        <v>-0.02</v>
      </c>
      <c r="C22" s="13">
        <v>0.1</v>
      </c>
      <c r="D22" s="15">
        <v>-0.02</v>
      </c>
      <c r="E22" s="14">
        <v>0.1</v>
      </c>
      <c r="G22" s="10"/>
      <c r="H22" s="11"/>
      <c r="I22" s="12"/>
      <c r="J22" s="11"/>
    </row>
    <row r="23" spans="1:10" ht="14.25" customHeight="1" x14ac:dyDescent="0.45">
      <c r="A23" s="9">
        <f t="shared" si="0"/>
        <v>2031</v>
      </c>
      <c r="B23" s="16">
        <v>-0.02</v>
      </c>
      <c r="C23" s="13">
        <v>0.1</v>
      </c>
      <c r="D23" s="15">
        <v>-0.02</v>
      </c>
      <c r="E23" s="14">
        <v>0.1</v>
      </c>
      <c r="G23" s="10"/>
      <c r="H23" s="11"/>
      <c r="I23" s="12"/>
      <c r="J23" s="11"/>
    </row>
    <row r="24" spans="1:10" ht="14.25" customHeight="1" x14ac:dyDescent="0.45">
      <c r="A24" s="9">
        <f t="shared" si="0"/>
        <v>2032</v>
      </c>
      <c r="B24" s="16">
        <v>-0.02</v>
      </c>
      <c r="C24" s="13">
        <v>0.1</v>
      </c>
      <c r="D24" s="15">
        <v>-0.02</v>
      </c>
      <c r="E24" s="14">
        <v>0.1</v>
      </c>
      <c r="G24" s="10"/>
      <c r="H24" s="11"/>
      <c r="I24" s="12"/>
      <c r="J24" s="11"/>
    </row>
    <row r="25" spans="1:10" ht="14.25" customHeight="1" x14ac:dyDescent="0.45">
      <c r="A25" s="9">
        <f t="shared" si="0"/>
        <v>2033</v>
      </c>
      <c r="B25" s="16">
        <v>-0.02</v>
      </c>
      <c r="C25" s="13">
        <v>0.1</v>
      </c>
      <c r="D25" s="15">
        <v>-0.02</v>
      </c>
      <c r="E25" s="14">
        <v>0.1</v>
      </c>
      <c r="G25" s="10"/>
      <c r="H25" s="11"/>
      <c r="I25" s="12"/>
      <c r="J25" s="11"/>
    </row>
    <row r="26" spans="1:10" ht="14.25" customHeight="1" x14ac:dyDescent="0.45">
      <c r="A26" s="9">
        <f t="shared" si="0"/>
        <v>2034</v>
      </c>
      <c r="B26" s="16">
        <v>-0.02</v>
      </c>
      <c r="C26" s="13">
        <v>0.1</v>
      </c>
      <c r="D26" s="15">
        <v>-0.02</v>
      </c>
      <c r="E26" s="14">
        <v>0.1</v>
      </c>
      <c r="G26" s="10"/>
      <c r="H26" s="11"/>
      <c r="I26" s="12"/>
      <c r="J26" s="11"/>
    </row>
    <row r="27" spans="1:10" ht="14.25" customHeight="1" x14ac:dyDescent="0.45">
      <c r="A27" s="9">
        <f t="shared" si="0"/>
        <v>2035</v>
      </c>
      <c r="B27" s="16">
        <v>-0.02</v>
      </c>
      <c r="C27" s="13">
        <v>0.1</v>
      </c>
      <c r="D27" s="15">
        <v>-0.02</v>
      </c>
      <c r="E27" s="14">
        <v>0.1</v>
      </c>
      <c r="G27" s="10"/>
      <c r="H27" s="11"/>
      <c r="I27" s="12"/>
      <c r="J27" s="11"/>
    </row>
    <row r="28" spans="1:10" ht="14.25" customHeight="1" x14ac:dyDescent="0.45">
      <c r="A28" s="9">
        <f t="shared" si="0"/>
        <v>2036</v>
      </c>
      <c r="B28" s="16">
        <v>-0.02</v>
      </c>
      <c r="C28" s="13">
        <v>0.1</v>
      </c>
      <c r="D28" s="15">
        <v>-0.02</v>
      </c>
      <c r="E28" s="14">
        <v>0.1</v>
      </c>
    </row>
    <row r="29" spans="1:10" ht="14.25" customHeight="1" x14ac:dyDescent="0.45">
      <c r="A29" s="9">
        <f t="shared" si="0"/>
        <v>2037</v>
      </c>
      <c r="B29" s="16">
        <v>-0.02</v>
      </c>
      <c r="C29" s="13">
        <v>0.1</v>
      </c>
      <c r="D29" s="15">
        <v>-0.02</v>
      </c>
      <c r="E29" s="14">
        <v>0.1</v>
      </c>
    </row>
    <row r="30" spans="1:10" x14ac:dyDescent="0.45">
      <c r="A30" s="9">
        <f t="shared" si="0"/>
        <v>2038</v>
      </c>
      <c r="B30" s="16">
        <v>-0.02</v>
      </c>
      <c r="C30" s="13">
        <v>0.1</v>
      </c>
      <c r="D30" s="15">
        <v>-0.02</v>
      </c>
      <c r="E30" s="14">
        <v>0.1</v>
      </c>
    </row>
    <row r="31" spans="1:10" x14ac:dyDescent="0.45">
      <c r="A31" s="9">
        <f t="shared" si="0"/>
        <v>2039</v>
      </c>
      <c r="B31" s="16">
        <v>-0.02</v>
      </c>
      <c r="C31" s="13">
        <v>0.1</v>
      </c>
      <c r="D31" s="15">
        <v>-0.02</v>
      </c>
      <c r="E31" s="14">
        <v>0.1</v>
      </c>
    </row>
    <row r="32" spans="1:10" x14ac:dyDescent="0.45">
      <c r="A32" s="9">
        <f t="shared" si="0"/>
        <v>2040</v>
      </c>
      <c r="B32" s="16">
        <v>-0.02</v>
      </c>
      <c r="C32" s="13">
        <v>0.1</v>
      </c>
      <c r="D32" s="15">
        <v>-0.02</v>
      </c>
      <c r="E32" s="14">
        <v>0.1</v>
      </c>
    </row>
    <row r="33" spans="1:5" x14ac:dyDescent="0.45">
      <c r="A33" s="9">
        <f t="shared" si="0"/>
        <v>2041</v>
      </c>
      <c r="B33" s="16">
        <v>-0.02</v>
      </c>
      <c r="C33" s="13">
        <v>0.1</v>
      </c>
      <c r="D33" s="15">
        <v>-0.02</v>
      </c>
      <c r="E33" s="14">
        <v>0.1</v>
      </c>
    </row>
    <row r="34" spans="1:5" x14ac:dyDescent="0.45">
      <c r="A34" s="9">
        <f t="shared" si="0"/>
        <v>2042</v>
      </c>
      <c r="B34" s="16">
        <v>-0.02</v>
      </c>
      <c r="C34" s="13">
        <v>0.1</v>
      </c>
      <c r="D34" s="15">
        <v>-0.02</v>
      </c>
      <c r="E34" s="14">
        <v>0.1</v>
      </c>
    </row>
    <row r="35" spans="1:5" x14ac:dyDescent="0.45">
      <c r="A35" s="9">
        <f t="shared" si="0"/>
        <v>2043</v>
      </c>
      <c r="B35" s="16">
        <v>-0.02</v>
      </c>
      <c r="C35" s="13">
        <v>0.1</v>
      </c>
      <c r="D35" s="15">
        <v>-0.02</v>
      </c>
      <c r="E35" s="14">
        <v>0.1</v>
      </c>
    </row>
    <row r="36" spans="1:5" x14ac:dyDescent="0.45">
      <c r="A36" s="9">
        <f t="shared" si="0"/>
        <v>2044</v>
      </c>
      <c r="B36" s="16">
        <v>-0.02</v>
      </c>
      <c r="C36" s="13">
        <v>0.1</v>
      </c>
      <c r="D36" s="15">
        <v>-0.02</v>
      </c>
      <c r="E36" s="14">
        <v>0.1</v>
      </c>
    </row>
    <row r="37" spans="1:5" x14ac:dyDescent="0.45">
      <c r="A37" s="9">
        <f t="shared" si="0"/>
        <v>2045</v>
      </c>
      <c r="B37" s="16">
        <v>-0.02</v>
      </c>
      <c r="C37" s="13">
        <v>0.1</v>
      </c>
      <c r="D37" s="15">
        <v>-0.02</v>
      </c>
      <c r="E37" s="14">
        <v>0.1</v>
      </c>
    </row>
    <row r="38" spans="1:5" x14ac:dyDescent="0.45">
      <c r="A38" s="9">
        <f t="shared" si="0"/>
        <v>2046</v>
      </c>
      <c r="B38" s="16">
        <v>-0.02</v>
      </c>
      <c r="C38" s="13">
        <v>0.1</v>
      </c>
      <c r="D38" s="15">
        <v>-0.02</v>
      </c>
      <c r="E38" s="14">
        <v>0.1</v>
      </c>
    </row>
    <row r="39" spans="1:5" x14ac:dyDescent="0.45">
      <c r="A39" s="9">
        <f t="shared" si="0"/>
        <v>2047</v>
      </c>
      <c r="B39" s="16">
        <v>-0.02</v>
      </c>
      <c r="C39" s="13">
        <v>0.1</v>
      </c>
      <c r="D39" s="15">
        <v>-0.02</v>
      </c>
      <c r="E39" s="14">
        <v>0.1</v>
      </c>
    </row>
    <row r="40" spans="1:5" x14ac:dyDescent="0.45">
      <c r="A40" s="9">
        <f t="shared" si="0"/>
        <v>2048</v>
      </c>
      <c r="B40" s="16">
        <v>-0.02</v>
      </c>
      <c r="C40" s="13">
        <v>0.1</v>
      </c>
      <c r="D40" s="15">
        <v>-0.02</v>
      </c>
      <c r="E40" s="14">
        <v>0.1</v>
      </c>
    </row>
    <row r="41" spans="1:5" x14ac:dyDescent="0.45">
      <c r="A41" s="9">
        <f t="shared" si="0"/>
        <v>2049</v>
      </c>
      <c r="B41" s="16">
        <v>-0.02</v>
      </c>
      <c r="C41" s="13">
        <v>0.1</v>
      </c>
      <c r="D41" s="15">
        <v>-0.02</v>
      </c>
      <c r="E41" s="14">
        <v>0.1</v>
      </c>
    </row>
    <row r="42" spans="1:5" x14ac:dyDescent="0.45">
      <c r="A42" s="9">
        <f t="shared" si="0"/>
        <v>2050</v>
      </c>
      <c r="B42" s="16">
        <v>-0.02</v>
      </c>
      <c r="C42" s="13">
        <v>0.1</v>
      </c>
      <c r="D42" s="15">
        <v>-0.02</v>
      </c>
      <c r="E42" s="14">
        <v>0.1</v>
      </c>
    </row>
    <row r="43" spans="1:5" x14ac:dyDescent="0.45">
      <c r="A43" s="9">
        <f t="shared" si="0"/>
        <v>2051</v>
      </c>
      <c r="B43" s="16">
        <v>-0.02</v>
      </c>
      <c r="C43" s="13">
        <v>0.1</v>
      </c>
      <c r="D43" s="15">
        <v>-0.02</v>
      </c>
      <c r="E43" s="14">
        <v>0.1</v>
      </c>
    </row>
    <row r="44" spans="1:5" x14ac:dyDescent="0.45">
      <c r="A44" s="9">
        <f t="shared" si="0"/>
        <v>2052</v>
      </c>
      <c r="B44" s="16">
        <v>-0.02</v>
      </c>
      <c r="C44" s="13">
        <v>0.1</v>
      </c>
      <c r="D44" s="15">
        <v>-0.02</v>
      </c>
      <c r="E44" s="14">
        <v>0.1</v>
      </c>
    </row>
    <row r="45" spans="1:5" x14ac:dyDescent="0.45">
      <c r="A45" s="9">
        <f t="shared" si="0"/>
        <v>2053</v>
      </c>
      <c r="B45" s="16">
        <v>-0.02</v>
      </c>
      <c r="C45" s="13">
        <v>0.1</v>
      </c>
      <c r="D45" s="15">
        <v>-0.02</v>
      </c>
      <c r="E45" s="14">
        <v>0.1</v>
      </c>
    </row>
    <row r="46" spans="1:5" x14ac:dyDescent="0.45">
      <c r="A46" s="9">
        <f t="shared" si="0"/>
        <v>2054</v>
      </c>
      <c r="B46" s="16">
        <v>-0.02</v>
      </c>
      <c r="C46" s="13">
        <v>0.1</v>
      </c>
      <c r="D46" s="15">
        <v>-0.02</v>
      </c>
      <c r="E46" s="14">
        <v>0.1</v>
      </c>
    </row>
    <row r="47" spans="1:5" x14ac:dyDescent="0.45">
      <c r="A47" s="9">
        <f t="shared" si="0"/>
        <v>2055</v>
      </c>
      <c r="B47" s="16">
        <v>-0.02</v>
      </c>
      <c r="C47" s="13">
        <v>0.1</v>
      </c>
      <c r="D47" s="15">
        <v>-0.02</v>
      </c>
      <c r="E47" s="14">
        <v>0.1</v>
      </c>
    </row>
    <row r="48" spans="1:5" x14ac:dyDescent="0.45">
      <c r="A48" s="9">
        <f t="shared" si="0"/>
        <v>2056</v>
      </c>
      <c r="B48" s="16">
        <v>-0.02</v>
      </c>
      <c r="C48" s="13">
        <v>0.1</v>
      </c>
      <c r="D48" s="15">
        <v>-0.02</v>
      </c>
      <c r="E48" s="14">
        <v>0.1</v>
      </c>
    </row>
    <row r="49" spans="1:5" x14ac:dyDescent="0.45">
      <c r="A49" s="9">
        <f t="shared" si="0"/>
        <v>2057</v>
      </c>
      <c r="B49" s="16">
        <v>-0.02</v>
      </c>
      <c r="C49" s="13">
        <v>0.1</v>
      </c>
      <c r="D49" s="15">
        <v>-0.02</v>
      </c>
      <c r="E49" s="14">
        <v>0.1</v>
      </c>
    </row>
    <row r="50" spans="1:5" x14ac:dyDescent="0.45">
      <c r="A50" s="9">
        <f t="shared" si="0"/>
        <v>2058</v>
      </c>
      <c r="B50" s="16">
        <v>-0.02</v>
      </c>
      <c r="C50" s="13">
        <v>0.1</v>
      </c>
      <c r="D50" s="15">
        <v>-0.02</v>
      </c>
      <c r="E50" s="14">
        <v>0.1</v>
      </c>
    </row>
    <row r="51" spans="1:5" x14ac:dyDescent="0.45">
      <c r="A51" s="9">
        <f t="shared" si="0"/>
        <v>2059</v>
      </c>
      <c r="B51" s="16">
        <v>-0.02</v>
      </c>
      <c r="C51" s="13">
        <v>0.1</v>
      </c>
      <c r="D51" s="15">
        <v>-0.02</v>
      </c>
      <c r="E51" s="14">
        <v>0.1</v>
      </c>
    </row>
    <row r="52" spans="1:5" x14ac:dyDescent="0.45">
      <c r="A52" s="9">
        <f t="shared" si="0"/>
        <v>2060</v>
      </c>
      <c r="B52" s="16">
        <v>-0.02</v>
      </c>
      <c r="C52" s="13">
        <v>0.1</v>
      </c>
      <c r="D52" s="15">
        <v>-0.02</v>
      </c>
      <c r="E52" s="14">
        <v>0.1</v>
      </c>
    </row>
    <row r="53" spans="1:5" x14ac:dyDescent="0.45">
      <c r="A53" s="9">
        <f t="shared" si="0"/>
        <v>2061</v>
      </c>
      <c r="B53" s="16">
        <v>0</v>
      </c>
      <c r="C53" s="13">
        <v>0</v>
      </c>
      <c r="D53" s="15">
        <v>0</v>
      </c>
      <c r="E53" s="14">
        <v>0</v>
      </c>
    </row>
    <row r="54" spans="1:5" x14ac:dyDescent="0.45">
      <c r="A54" s="9">
        <f t="shared" si="0"/>
        <v>2062</v>
      </c>
      <c r="B54" s="16">
        <v>0</v>
      </c>
      <c r="C54" s="13">
        <v>0</v>
      </c>
      <c r="D54" s="15">
        <v>0</v>
      </c>
      <c r="E54" s="14">
        <v>0</v>
      </c>
    </row>
    <row r="55" spans="1:5" x14ac:dyDescent="0.45">
      <c r="A55" s="9">
        <f t="shared" si="0"/>
        <v>2063</v>
      </c>
      <c r="B55" s="16">
        <v>0</v>
      </c>
      <c r="C55" s="13">
        <v>0</v>
      </c>
      <c r="D55" s="15">
        <v>0</v>
      </c>
      <c r="E55" s="14">
        <v>0</v>
      </c>
    </row>
    <row r="56" spans="1:5" x14ac:dyDescent="0.45">
      <c r="A56" s="9">
        <f t="shared" si="0"/>
        <v>2064</v>
      </c>
      <c r="B56" s="16">
        <v>0</v>
      </c>
      <c r="C56" s="13">
        <v>0</v>
      </c>
      <c r="D56" s="15">
        <v>0</v>
      </c>
      <c r="E56" s="14">
        <v>0</v>
      </c>
    </row>
    <row r="57" spans="1:5" x14ac:dyDescent="0.45">
      <c r="A57" s="9">
        <f t="shared" si="0"/>
        <v>2065</v>
      </c>
      <c r="B57" s="16">
        <v>0</v>
      </c>
      <c r="C57" s="13">
        <v>0</v>
      </c>
      <c r="D57" s="15">
        <v>0</v>
      </c>
      <c r="E57" s="14">
        <v>0</v>
      </c>
    </row>
    <row r="58" spans="1:5" x14ac:dyDescent="0.45">
      <c r="A58" s="9">
        <f t="shared" si="0"/>
        <v>2066</v>
      </c>
      <c r="B58" s="16">
        <v>0</v>
      </c>
      <c r="C58" s="13">
        <v>0</v>
      </c>
      <c r="D58" s="15">
        <v>0</v>
      </c>
      <c r="E58" s="14">
        <v>0</v>
      </c>
    </row>
    <row r="59" spans="1:5" x14ac:dyDescent="0.45">
      <c r="A59" s="9">
        <f t="shared" si="0"/>
        <v>2067</v>
      </c>
      <c r="B59" s="16">
        <v>0</v>
      </c>
      <c r="C59" s="13">
        <v>0</v>
      </c>
      <c r="D59" s="15">
        <v>0</v>
      </c>
      <c r="E59" s="14">
        <v>0</v>
      </c>
    </row>
    <row r="60" spans="1:5" x14ac:dyDescent="0.45">
      <c r="A60" s="9">
        <f t="shared" si="0"/>
        <v>2068</v>
      </c>
      <c r="B60" s="16">
        <v>0</v>
      </c>
      <c r="C60" s="13">
        <v>0</v>
      </c>
      <c r="D60" s="15">
        <v>0</v>
      </c>
      <c r="E60" s="14">
        <v>0</v>
      </c>
    </row>
    <row r="61" spans="1:5" x14ac:dyDescent="0.45">
      <c r="A61" s="9">
        <f t="shared" si="0"/>
        <v>2069</v>
      </c>
      <c r="B61" s="16">
        <v>0</v>
      </c>
      <c r="C61" s="13">
        <v>0</v>
      </c>
      <c r="D61" s="15">
        <v>0</v>
      </c>
      <c r="E61" s="14">
        <v>0</v>
      </c>
    </row>
  </sheetData>
  <mergeCells count="4">
    <mergeCell ref="B11:C11"/>
    <mergeCell ref="D11:E11"/>
    <mergeCell ref="B6:C6"/>
    <mergeCell ref="D6:E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="50" zoomScaleNormal="50" workbookViewId="0">
      <selection activeCell="F10" sqref="F10"/>
    </sheetView>
  </sheetViews>
  <sheetFormatPr defaultColWidth="9" defaultRowHeight="14.25" x14ac:dyDescent="0.45"/>
  <cols>
    <col min="1" max="1" width="26.86328125" customWidth="1"/>
    <col min="2" max="2" width="12.265625" customWidth="1"/>
    <col min="3" max="3" width="11.73046875" customWidth="1"/>
    <col min="4" max="4" width="13" customWidth="1"/>
    <col min="5" max="5" width="11.73046875" customWidth="1"/>
    <col min="6" max="6" width="10.1328125" bestFit="1" customWidth="1"/>
    <col min="7" max="7" width="28" customWidth="1"/>
    <col min="8" max="9" width="14.59765625" customWidth="1"/>
    <col min="10" max="10" width="14.33203125" customWidth="1"/>
    <col min="11" max="13" width="13.265625" customWidth="1"/>
    <col min="14" max="15" width="11.19921875" bestFit="1" customWidth="1"/>
    <col min="16" max="16" width="10.06640625" bestFit="1" customWidth="1"/>
  </cols>
  <sheetData>
    <row r="1" spans="1:10" x14ac:dyDescent="0.45">
      <c r="A1" s="25" t="s">
        <v>0</v>
      </c>
    </row>
    <row r="2" spans="1:10" x14ac:dyDescent="0.45">
      <c r="A2" s="25"/>
    </row>
    <row r="3" spans="1:10" x14ac:dyDescent="0.45">
      <c r="A3" s="26" t="s">
        <v>1</v>
      </c>
      <c r="B3" s="2">
        <v>4</v>
      </c>
      <c r="C3" s="27" t="s">
        <v>2</v>
      </c>
      <c r="D3" s="3"/>
    </row>
    <row r="4" spans="1:10" x14ac:dyDescent="0.45">
      <c r="A4" s="1"/>
      <c r="C4" s="27"/>
    </row>
    <row r="6" spans="1:10" ht="43.15" customHeight="1" x14ac:dyDescent="0.45">
      <c r="A6" s="4"/>
      <c r="B6" s="33" t="s">
        <v>10</v>
      </c>
      <c r="C6" s="34"/>
      <c r="D6" s="36" t="str">
        <f>'[1]Project Summary'!E8</f>
        <v>Push-Pull</v>
      </c>
      <c r="E6" s="36"/>
    </row>
    <row r="7" spans="1:10" x14ac:dyDescent="0.45">
      <c r="A7" s="4" t="s">
        <v>6</v>
      </c>
      <c r="B7" s="21">
        <f>C9+B9</f>
        <v>-1.484648487399653</v>
      </c>
      <c r="C7" s="23">
        <f>C9/B9</f>
        <v>0</v>
      </c>
      <c r="D7" s="22">
        <f>E9+D9</f>
        <v>-2.5839669449378242</v>
      </c>
      <c r="E7" s="23">
        <f>E9/D9</f>
        <v>0</v>
      </c>
    </row>
    <row r="8" spans="1:10" x14ac:dyDescent="0.45">
      <c r="A8" s="4"/>
      <c r="B8" s="5" t="s">
        <v>7</v>
      </c>
      <c r="C8" s="6" t="s">
        <v>8</v>
      </c>
      <c r="D8" s="7" t="s">
        <v>7</v>
      </c>
      <c r="E8" s="7" t="s">
        <v>8</v>
      </c>
    </row>
    <row r="9" spans="1:10" x14ac:dyDescent="0.45">
      <c r="A9" s="24" t="s">
        <v>9</v>
      </c>
      <c r="B9" s="17">
        <f>B12+NPV((B3/100),B13:B64)</f>
        <v>-1.484648487399653</v>
      </c>
      <c r="C9" s="18">
        <f>C12+NPV((B3/100),C13:C64)</f>
        <v>0</v>
      </c>
      <c r="D9" s="17">
        <f>D12+NPV((B3/100),D13:D64)</f>
        <v>-2.5839669449378242</v>
      </c>
      <c r="E9" s="19">
        <f>E12+NPV((B3/100),E13:E64)</f>
        <v>0</v>
      </c>
      <c r="F9" s="8"/>
    </row>
    <row r="10" spans="1:10" x14ac:dyDescent="0.45">
      <c r="A10" s="24"/>
      <c r="B10" s="40">
        <f>B9/D9</f>
        <v>0.5745617181009941</v>
      </c>
      <c r="C10" s="39"/>
      <c r="D10" s="40">
        <f>D9/D9</f>
        <v>1</v>
      </c>
      <c r="E10" s="39"/>
      <c r="F10" s="8"/>
    </row>
    <row r="11" spans="1:10" x14ac:dyDescent="0.45">
      <c r="A11" s="24" t="s">
        <v>11</v>
      </c>
      <c r="B11" s="29"/>
      <c r="C11" s="30"/>
      <c r="D11" s="29"/>
      <c r="E11" s="30"/>
    </row>
    <row r="12" spans="1:10" ht="14.25" customHeight="1" x14ac:dyDescent="0.45">
      <c r="A12" s="9">
        <v>2017</v>
      </c>
      <c r="B12" s="15">
        <v>0</v>
      </c>
      <c r="C12" s="15">
        <v>0</v>
      </c>
      <c r="D12" s="15">
        <v>-0.5</v>
      </c>
      <c r="E12" s="15">
        <v>0</v>
      </c>
    </row>
    <row r="13" spans="1:10" ht="15" customHeight="1" x14ac:dyDescent="0.45">
      <c r="A13" s="9">
        <f>A12+1</f>
        <v>2018</v>
      </c>
      <c r="B13" s="15">
        <v>0</v>
      </c>
      <c r="C13" s="15">
        <v>0</v>
      </c>
      <c r="D13" s="15">
        <v>-0.5</v>
      </c>
      <c r="E13" s="15">
        <v>0</v>
      </c>
      <c r="G13" s="10"/>
      <c r="H13" s="11"/>
      <c r="I13" s="12"/>
      <c r="J13" s="11"/>
    </row>
    <row r="14" spans="1:10" ht="15" customHeight="1" x14ac:dyDescent="0.45">
      <c r="A14" s="9">
        <f t="shared" ref="A14:A64" si="0">A13+1</f>
        <v>2019</v>
      </c>
      <c r="B14" s="15">
        <v>0</v>
      </c>
      <c r="C14" s="15">
        <v>0</v>
      </c>
      <c r="D14" s="15">
        <v>-0.5</v>
      </c>
      <c r="E14" s="15">
        <v>0</v>
      </c>
      <c r="G14" s="10"/>
      <c r="H14" s="11"/>
      <c r="I14" s="12"/>
      <c r="J14" s="11"/>
    </row>
    <row r="15" spans="1:10" ht="15" customHeight="1" x14ac:dyDescent="0.45">
      <c r="A15" s="9">
        <f t="shared" si="0"/>
        <v>2020</v>
      </c>
      <c r="B15" s="15">
        <v>-1.2</v>
      </c>
      <c r="C15" s="15">
        <v>0</v>
      </c>
      <c r="D15" s="15">
        <v>-0.5</v>
      </c>
      <c r="E15" s="15">
        <v>0</v>
      </c>
      <c r="G15" s="10"/>
      <c r="H15" s="11"/>
      <c r="I15" s="12"/>
      <c r="J15" s="11"/>
    </row>
    <row r="16" spans="1:10" ht="14.25" customHeight="1" x14ac:dyDescent="0.45">
      <c r="A16" s="9">
        <f t="shared" si="0"/>
        <v>2021</v>
      </c>
      <c r="B16" s="15">
        <v>-2.4E-2</v>
      </c>
      <c r="C16" s="15">
        <v>0</v>
      </c>
      <c r="D16" s="15">
        <v>-0.04</v>
      </c>
      <c r="E16" s="15">
        <v>0</v>
      </c>
      <c r="G16" s="38"/>
      <c r="H16" s="11"/>
      <c r="I16" s="12"/>
      <c r="J16" s="11"/>
    </row>
    <row r="17" spans="1:10" ht="14.25" customHeight="1" x14ac:dyDescent="0.45">
      <c r="A17" s="9">
        <f t="shared" si="0"/>
        <v>2022</v>
      </c>
      <c r="B17" s="15">
        <v>-2.4E-2</v>
      </c>
      <c r="C17" s="15">
        <v>0</v>
      </c>
      <c r="D17" s="15">
        <v>-0.04</v>
      </c>
      <c r="E17" s="15">
        <v>0</v>
      </c>
      <c r="G17" s="10"/>
      <c r="H17" s="11"/>
      <c r="I17" s="12"/>
      <c r="J17" s="11"/>
    </row>
    <row r="18" spans="1:10" ht="14.25" customHeight="1" x14ac:dyDescent="0.45">
      <c r="A18" s="9">
        <f t="shared" si="0"/>
        <v>2023</v>
      </c>
      <c r="B18" s="15">
        <v>-2.4E-2</v>
      </c>
      <c r="C18" s="15">
        <v>0</v>
      </c>
      <c r="D18" s="15">
        <v>-0.04</v>
      </c>
      <c r="E18" s="15">
        <v>0</v>
      </c>
      <c r="G18" s="10"/>
      <c r="H18" s="11"/>
      <c r="I18" s="12"/>
      <c r="J18" s="11"/>
    </row>
    <row r="19" spans="1:10" ht="14.25" customHeight="1" x14ac:dyDescent="0.45">
      <c r="A19" s="9">
        <f t="shared" si="0"/>
        <v>2024</v>
      </c>
      <c r="B19" s="15">
        <v>-2.4E-2</v>
      </c>
      <c r="C19" s="15">
        <v>0</v>
      </c>
      <c r="D19" s="15">
        <v>-0.04</v>
      </c>
      <c r="E19" s="15">
        <v>0</v>
      </c>
      <c r="G19" s="10"/>
      <c r="H19" s="11"/>
      <c r="I19" s="12"/>
      <c r="J19" s="11"/>
    </row>
    <row r="20" spans="1:10" ht="14.25" customHeight="1" x14ac:dyDescent="0.45">
      <c r="A20" s="9">
        <f t="shared" si="0"/>
        <v>2025</v>
      </c>
      <c r="B20" s="15">
        <v>-2.4E-2</v>
      </c>
      <c r="C20" s="15">
        <v>0</v>
      </c>
      <c r="D20" s="15">
        <v>-0.04</v>
      </c>
      <c r="E20" s="15">
        <v>0</v>
      </c>
      <c r="G20" s="10"/>
      <c r="H20" s="11"/>
      <c r="I20" s="12"/>
      <c r="J20" s="11"/>
    </row>
    <row r="21" spans="1:10" ht="14.25" customHeight="1" x14ac:dyDescent="0.45">
      <c r="A21" s="9">
        <f t="shared" si="0"/>
        <v>2026</v>
      </c>
      <c r="B21" s="15">
        <v>-2.4E-2</v>
      </c>
      <c r="C21" s="15">
        <v>0</v>
      </c>
      <c r="D21" s="15">
        <v>-0.04</v>
      </c>
      <c r="E21" s="15">
        <v>0</v>
      </c>
      <c r="G21" s="10"/>
      <c r="H21" s="11"/>
      <c r="I21" s="12"/>
      <c r="J21" s="11"/>
    </row>
    <row r="22" spans="1:10" ht="14.25" customHeight="1" x14ac:dyDescent="0.45">
      <c r="A22" s="9">
        <f t="shared" si="0"/>
        <v>2027</v>
      </c>
      <c r="B22" s="15">
        <v>-2.4E-2</v>
      </c>
      <c r="C22" s="15">
        <v>0</v>
      </c>
      <c r="D22" s="15">
        <v>-0.04</v>
      </c>
      <c r="E22" s="15">
        <v>0</v>
      </c>
      <c r="G22" s="10"/>
      <c r="H22" s="11"/>
      <c r="I22" s="12"/>
      <c r="J22" s="11"/>
    </row>
    <row r="23" spans="1:10" ht="14.25" customHeight="1" x14ac:dyDescent="0.45">
      <c r="A23" s="9">
        <f t="shared" si="0"/>
        <v>2028</v>
      </c>
      <c r="B23" s="15">
        <v>-2.4E-2</v>
      </c>
      <c r="C23" s="15">
        <v>0</v>
      </c>
      <c r="D23" s="15">
        <v>-0.04</v>
      </c>
      <c r="E23" s="15">
        <v>0</v>
      </c>
      <c r="G23" s="10"/>
      <c r="H23" s="11"/>
      <c r="I23" s="12"/>
      <c r="J23" s="11"/>
    </row>
    <row r="24" spans="1:10" ht="14.25" customHeight="1" x14ac:dyDescent="0.45">
      <c r="A24" s="9">
        <f t="shared" si="0"/>
        <v>2029</v>
      </c>
      <c r="B24" s="15">
        <v>-2.4E-2</v>
      </c>
      <c r="C24" s="15">
        <v>0</v>
      </c>
      <c r="D24" s="15">
        <v>-0.04</v>
      </c>
      <c r="E24" s="15">
        <v>0</v>
      </c>
      <c r="G24" s="10"/>
      <c r="H24" s="11"/>
      <c r="I24" s="12"/>
      <c r="J24" s="11"/>
    </row>
    <row r="25" spans="1:10" ht="14.25" customHeight="1" x14ac:dyDescent="0.45">
      <c r="A25" s="9">
        <f t="shared" si="0"/>
        <v>2030</v>
      </c>
      <c r="B25" s="15">
        <v>-2.4E-2</v>
      </c>
      <c r="C25" s="15">
        <v>0</v>
      </c>
      <c r="D25" s="15">
        <v>-0.04</v>
      </c>
      <c r="E25" s="15">
        <v>0</v>
      </c>
      <c r="G25" s="10"/>
      <c r="H25" s="11"/>
      <c r="I25" s="12"/>
      <c r="J25" s="11"/>
    </row>
    <row r="26" spans="1:10" ht="14.25" customHeight="1" x14ac:dyDescent="0.45">
      <c r="A26" s="9">
        <f t="shared" si="0"/>
        <v>2031</v>
      </c>
      <c r="B26" s="15">
        <v>-2.4E-2</v>
      </c>
      <c r="C26" s="15">
        <v>0</v>
      </c>
      <c r="D26" s="15">
        <v>-0.04</v>
      </c>
      <c r="E26" s="15">
        <v>0</v>
      </c>
      <c r="G26" s="10"/>
      <c r="H26" s="11"/>
      <c r="I26" s="12"/>
      <c r="J26" s="11"/>
    </row>
    <row r="27" spans="1:10" ht="14.25" customHeight="1" x14ac:dyDescent="0.45">
      <c r="A27" s="9">
        <f t="shared" si="0"/>
        <v>2032</v>
      </c>
      <c r="B27" s="15">
        <v>-2.4E-2</v>
      </c>
      <c r="C27" s="15">
        <v>0</v>
      </c>
      <c r="D27" s="15">
        <v>-0.04</v>
      </c>
      <c r="E27" s="15">
        <v>0</v>
      </c>
      <c r="G27" s="10"/>
      <c r="H27" s="11"/>
      <c r="I27" s="12"/>
      <c r="J27" s="11"/>
    </row>
    <row r="28" spans="1:10" ht="14.25" customHeight="1" x14ac:dyDescent="0.45">
      <c r="A28" s="9">
        <f t="shared" si="0"/>
        <v>2033</v>
      </c>
      <c r="B28" s="15">
        <v>-2.4E-2</v>
      </c>
      <c r="C28" s="15">
        <v>0</v>
      </c>
      <c r="D28" s="15">
        <v>-0.04</v>
      </c>
      <c r="E28" s="15">
        <v>0</v>
      </c>
      <c r="G28" s="10"/>
    </row>
    <row r="29" spans="1:10" ht="14.25" customHeight="1" x14ac:dyDescent="0.45">
      <c r="A29" s="9">
        <f t="shared" si="0"/>
        <v>2034</v>
      </c>
      <c r="B29" s="15">
        <v>-2.4E-2</v>
      </c>
      <c r="C29" s="15">
        <v>0</v>
      </c>
      <c r="D29" s="15">
        <v>-0.04</v>
      </c>
      <c r="E29" s="15">
        <v>0</v>
      </c>
      <c r="G29" s="10"/>
    </row>
    <row r="30" spans="1:10" x14ac:dyDescent="0.45">
      <c r="A30" s="9">
        <f t="shared" si="0"/>
        <v>2035</v>
      </c>
      <c r="B30" s="15">
        <v>-2.4E-2</v>
      </c>
      <c r="C30" s="15">
        <v>0</v>
      </c>
      <c r="D30" s="15">
        <v>-0.04</v>
      </c>
      <c r="E30" s="15">
        <v>0</v>
      </c>
      <c r="G30" s="10"/>
    </row>
    <row r="31" spans="1:10" x14ac:dyDescent="0.45">
      <c r="A31" s="9">
        <f t="shared" si="0"/>
        <v>2036</v>
      </c>
      <c r="B31" s="15">
        <v>-2.4E-2</v>
      </c>
      <c r="C31" s="15">
        <v>0</v>
      </c>
      <c r="D31" s="15">
        <v>-0.04</v>
      </c>
      <c r="E31" s="15">
        <v>0</v>
      </c>
      <c r="G31" s="10"/>
    </row>
    <row r="32" spans="1:10" x14ac:dyDescent="0.45">
      <c r="A32" s="9">
        <f t="shared" si="0"/>
        <v>2037</v>
      </c>
      <c r="B32" s="15">
        <v>-2.4E-2</v>
      </c>
      <c r="C32" s="15">
        <v>0</v>
      </c>
      <c r="D32" s="15">
        <v>-0.04</v>
      </c>
      <c r="E32" s="15">
        <v>0</v>
      </c>
      <c r="G32" s="10"/>
    </row>
    <row r="33" spans="1:7" x14ac:dyDescent="0.45">
      <c r="A33" s="9">
        <f t="shared" si="0"/>
        <v>2038</v>
      </c>
      <c r="B33" s="15">
        <v>-2.4E-2</v>
      </c>
      <c r="C33" s="15">
        <v>0</v>
      </c>
      <c r="D33" s="15">
        <v>-0.04</v>
      </c>
      <c r="E33" s="15">
        <v>0</v>
      </c>
      <c r="G33" s="10"/>
    </row>
    <row r="34" spans="1:7" x14ac:dyDescent="0.45">
      <c r="A34" s="9">
        <f t="shared" si="0"/>
        <v>2039</v>
      </c>
      <c r="B34" s="15">
        <v>-2.4E-2</v>
      </c>
      <c r="C34" s="15">
        <v>0</v>
      </c>
      <c r="D34" s="15">
        <v>-0.04</v>
      </c>
      <c r="E34" s="15">
        <v>0</v>
      </c>
      <c r="G34" s="10"/>
    </row>
    <row r="35" spans="1:7" x14ac:dyDescent="0.45">
      <c r="A35" s="9">
        <f t="shared" si="0"/>
        <v>2040</v>
      </c>
      <c r="B35" s="15">
        <v>-2.4E-2</v>
      </c>
      <c r="C35" s="15">
        <v>0</v>
      </c>
      <c r="D35" s="15">
        <v>-0.04</v>
      </c>
      <c r="E35" s="15">
        <v>0</v>
      </c>
      <c r="G35" s="10"/>
    </row>
    <row r="36" spans="1:7" x14ac:dyDescent="0.45">
      <c r="A36" s="9">
        <f t="shared" si="0"/>
        <v>2041</v>
      </c>
      <c r="B36" s="15">
        <v>-2.4E-2</v>
      </c>
      <c r="C36" s="15">
        <v>0</v>
      </c>
      <c r="D36" s="15">
        <v>-0.04</v>
      </c>
      <c r="E36" s="15">
        <v>0</v>
      </c>
      <c r="G36" s="10"/>
    </row>
    <row r="37" spans="1:7" x14ac:dyDescent="0.45">
      <c r="A37" s="9">
        <f t="shared" si="0"/>
        <v>2042</v>
      </c>
      <c r="B37" s="15">
        <v>-2.4E-2</v>
      </c>
      <c r="C37" s="15">
        <v>0</v>
      </c>
      <c r="D37" s="15">
        <v>-0.04</v>
      </c>
      <c r="E37" s="15">
        <v>0</v>
      </c>
      <c r="G37" s="10"/>
    </row>
    <row r="38" spans="1:7" x14ac:dyDescent="0.45">
      <c r="A38" s="9">
        <f t="shared" si="0"/>
        <v>2043</v>
      </c>
      <c r="B38" s="15">
        <v>-2.4E-2</v>
      </c>
      <c r="C38" s="15">
        <v>0</v>
      </c>
      <c r="D38" s="15">
        <v>-0.04</v>
      </c>
      <c r="E38" s="15">
        <v>0</v>
      </c>
      <c r="G38" s="10"/>
    </row>
    <row r="39" spans="1:7" x14ac:dyDescent="0.45">
      <c r="A39" s="9">
        <f t="shared" si="0"/>
        <v>2044</v>
      </c>
      <c r="B39" s="15">
        <v>-2.4E-2</v>
      </c>
      <c r="C39" s="15">
        <v>0</v>
      </c>
      <c r="D39" s="15">
        <v>-0.04</v>
      </c>
      <c r="E39" s="15">
        <v>0</v>
      </c>
      <c r="G39" s="10"/>
    </row>
    <row r="40" spans="1:7" x14ac:dyDescent="0.45">
      <c r="A40" s="9">
        <f t="shared" si="0"/>
        <v>2045</v>
      </c>
      <c r="B40" s="15">
        <v>-2.4E-2</v>
      </c>
      <c r="C40" s="15">
        <v>0</v>
      </c>
      <c r="D40" s="15">
        <v>-0.04</v>
      </c>
      <c r="E40" s="15">
        <v>0</v>
      </c>
      <c r="G40" s="10"/>
    </row>
    <row r="41" spans="1:7" x14ac:dyDescent="0.45">
      <c r="A41" s="9">
        <f t="shared" si="0"/>
        <v>2046</v>
      </c>
      <c r="B41" s="15">
        <v>-2.4E-2</v>
      </c>
      <c r="C41" s="15">
        <v>0</v>
      </c>
      <c r="D41" s="15">
        <v>-0.04</v>
      </c>
      <c r="E41" s="15">
        <v>0</v>
      </c>
      <c r="G41" s="10"/>
    </row>
    <row r="42" spans="1:7" x14ac:dyDescent="0.45">
      <c r="A42" s="9">
        <f t="shared" si="0"/>
        <v>2047</v>
      </c>
      <c r="B42" s="15">
        <v>-2.4E-2</v>
      </c>
      <c r="C42" s="15">
        <v>0</v>
      </c>
      <c r="D42" s="15">
        <v>-0.04</v>
      </c>
      <c r="E42" s="15">
        <v>0</v>
      </c>
      <c r="G42" s="10"/>
    </row>
    <row r="43" spans="1:7" x14ac:dyDescent="0.45">
      <c r="A43" s="9">
        <f t="shared" si="0"/>
        <v>2048</v>
      </c>
      <c r="B43" s="15">
        <v>-2.4E-2</v>
      </c>
      <c r="C43" s="15">
        <v>0</v>
      </c>
      <c r="D43" s="15">
        <v>-0.04</v>
      </c>
      <c r="E43" s="15">
        <v>0</v>
      </c>
      <c r="G43" s="10"/>
    </row>
    <row r="44" spans="1:7" x14ac:dyDescent="0.45">
      <c r="A44" s="9">
        <f t="shared" si="0"/>
        <v>2049</v>
      </c>
      <c r="B44" s="15">
        <v>-2.4E-2</v>
      </c>
      <c r="C44" s="15">
        <v>0</v>
      </c>
      <c r="D44" s="15">
        <v>-0.04</v>
      </c>
      <c r="E44" s="15">
        <v>0</v>
      </c>
      <c r="G44" s="10"/>
    </row>
    <row r="45" spans="1:7" x14ac:dyDescent="0.45">
      <c r="A45" s="9">
        <f t="shared" si="0"/>
        <v>2050</v>
      </c>
      <c r="B45" s="15">
        <v>-2.4E-2</v>
      </c>
      <c r="C45" s="15">
        <v>0</v>
      </c>
      <c r="D45" s="15">
        <v>-0.04</v>
      </c>
      <c r="E45" s="15">
        <v>0</v>
      </c>
      <c r="G45" s="10"/>
    </row>
    <row r="46" spans="1:7" x14ac:dyDescent="0.45">
      <c r="A46" s="9">
        <f t="shared" si="0"/>
        <v>2051</v>
      </c>
      <c r="B46" s="15">
        <v>-2.4E-2</v>
      </c>
      <c r="C46" s="15">
        <v>0</v>
      </c>
      <c r="D46" s="15">
        <v>-0.04</v>
      </c>
      <c r="E46" s="15">
        <v>0</v>
      </c>
      <c r="G46" s="10"/>
    </row>
    <row r="47" spans="1:7" x14ac:dyDescent="0.45">
      <c r="A47" s="9">
        <f t="shared" si="0"/>
        <v>2052</v>
      </c>
      <c r="B47" s="15">
        <v>-2.4E-2</v>
      </c>
      <c r="C47" s="15">
        <v>0</v>
      </c>
      <c r="D47" s="15">
        <v>-0.04</v>
      </c>
      <c r="E47" s="15">
        <v>0</v>
      </c>
      <c r="G47" s="10"/>
    </row>
    <row r="48" spans="1:7" x14ac:dyDescent="0.45">
      <c r="A48" s="9">
        <f t="shared" si="0"/>
        <v>2053</v>
      </c>
      <c r="B48" s="15">
        <v>-2.4E-2</v>
      </c>
      <c r="C48" s="15">
        <v>0</v>
      </c>
      <c r="D48" s="15">
        <v>-0.04</v>
      </c>
      <c r="E48" s="15">
        <v>0</v>
      </c>
      <c r="G48" s="10"/>
    </row>
    <row r="49" spans="1:7" x14ac:dyDescent="0.45">
      <c r="A49" s="9">
        <f t="shared" si="0"/>
        <v>2054</v>
      </c>
      <c r="B49" s="15">
        <v>-2.4E-2</v>
      </c>
      <c r="C49" s="15">
        <v>0</v>
      </c>
      <c r="D49" s="15">
        <v>-0.04</v>
      </c>
      <c r="E49" s="15">
        <v>0</v>
      </c>
      <c r="G49" s="10"/>
    </row>
    <row r="50" spans="1:7" x14ac:dyDescent="0.45">
      <c r="A50" s="9">
        <f t="shared" si="0"/>
        <v>2055</v>
      </c>
      <c r="B50" s="15">
        <v>-2.4E-2</v>
      </c>
      <c r="C50" s="15">
        <v>0</v>
      </c>
      <c r="D50" s="15">
        <v>-0.04</v>
      </c>
      <c r="E50" s="15">
        <v>0</v>
      </c>
      <c r="G50" s="10"/>
    </row>
    <row r="51" spans="1:7" x14ac:dyDescent="0.45">
      <c r="A51" s="9">
        <f t="shared" si="0"/>
        <v>2056</v>
      </c>
      <c r="B51" s="15">
        <v>-2.4E-2</v>
      </c>
      <c r="C51" s="15">
        <v>0</v>
      </c>
      <c r="D51" s="15">
        <v>-0.04</v>
      </c>
      <c r="E51" s="15">
        <v>0</v>
      </c>
      <c r="G51" s="10"/>
    </row>
    <row r="52" spans="1:7" x14ac:dyDescent="0.45">
      <c r="A52" s="9">
        <f t="shared" si="0"/>
        <v>2057</v>
      </c>
      <c r="B52" s="15">
        <v>-2.4E-2</v>
      </c>
      <c r="C52" s="15">
        <v>0</v>
      </c>
      <c r="D52" s="15">
        <v>-0.04</v>
      </c>
      <c r="E52" s="15">
        <v>0</v>
      </c>
      <c r="G52" s="10"/>
    </row>
    <row r="53" spans="1:7" x14ac:dyDescent="0.45">
      <c r="A53" s="9">
        <f t="shared" si="0"/>
        <v>2058</v>
      </c>
      <c r="B53" s="15">
        <v>-2.4E-2</v>
      </c>
      <c r="C53" s="15">
        <v>0</v>
      </c>
      <c r="D53" s="15">
        <v>-0.04</v>
      </c>
      <c r="E53" s="15">
        <v>0</v>
      </c>
      <c r="G53" s="10"/>
    </row>
    <row r="54" spans="1:7" x14ac:dyDescent="0.45">
      <c r="A54" s="9">
        <f t="shared" si="0"/>
        <v>2059</v>
      </c>
      <c r="B54" s="15">
        <v>-2.4E-2</v>
      </c>
      <c r="C54" s="15">
        <v>0</v>
      </c>
      <c r="D54" s="15">
        <v>-0.04</v>
      </c>
      <c r="E54" s="15">
        <v>0</v>
      </c>
      <c r="G54" s="10"/>
    </row>
    <row r="55" spans="1:7" x14ac:dyDescent="0.45">
      <c r="A55" s="9">
        <f t="shared" si="0"/>
        <v>2060</v>
      </c>
      <c r="B55" s="15">
        <v>0</v>
      </c>
      <c r="C55" s="15">
        <v>0</v>
      </c>
      <c r="D55" s="15">
        <v>0</v>
      </c>
      <c r="E55" s="15">
        <v>0</v>
      </c>
      <c r="G55" s="10"/>
    </row>
    <row r="56" spans="1:7" x14ac:dyDescent="0.45">
      <c r="A56" s="9">
        <f t="shared" si="0"/>
        <v>2061</v>
      </c>
      <c r="B56" s="15">
        <v>0</v>
      </c>
      <c r="C56" s="15">
        <v>0</v>
      </c>
      <c r="D56" s="15">
        <v>0</v>
      </c>
      <c r="E56" s="15">
        <v>0</v>
      </c>
    </row>
    <row r="57" spans="1:7" x14ac:dyDescent="0.45">
      <c r="A57" s="9">
        <f t="shared" si="0"/>
        <v>2062</v>
      </c>
      <c r="B57" s="15">
        <v>0</v>
      </c>
      <c r="C57" s="15">
        <v>0</v>
      </c>
      <c r="D57" s="15">
        <v>0</v>
      </c>
      <c r="E57" s="15">
        <v>0</v>
      </c>
    </row>
    <row r="58" spans="1:7" x14ac:dyDescent="0.45">
      <c r="A58" s="9">
        <f t="shared" si="0"/>
        <v>2063</v>
      </c>
      <c r="B58" s="15">
        <v>0</v>
      </c>
      <c r="C58" s="15">
        <v>0</v>
      </c>
      <c r="D58" s="15">
        <v>0</v>
      </c>
      <c r="E58" s="15">
        <v>0</v>
      </c>
    </row>
    <row r="59" spans="1:7" x14ac:dyDescent="0.45">
      <c r="A59" s="9">
        <f t="shared" si="0"/>
        <v>2064</v>
      </c>
      <c r="B59" s="15">
        <v>0</v>
      </c>
      <c r="C59" s="15">
        <v>0</v>
      </c>
      <c r="D59" s="15">
        <v>0</v>
      </c>
      <c r="E59" s="15">
        <v>0</v>
      </c>
    </row>
    <row r="60" spans="1:7" x14ac:dyDescent="0.45">
      <c r="A60" s="9">
        <f t="shared" si="0"/>
        <v>2065</v>
      </c>
      <c r="B60" s="15">
        <v>0</v>
      </c>
      <c r="C60" s="15">
        <v>0</v>
      </c>
      <c r="D60" s="15">
        <v>0</v>
      </c>
      <c r="E60" s="15">
        <v>0</v>
      </c>
    </row>
    <row r="61" spans="1:7" x14ac:dyDescent="0.45">
      <c r="A61" s="9">
        <f t="shared" si="0"/>
        <v>2066</v>
      </c>
      <c r="B61" s="15">
        <v>0</v>
      </c>
      <c r="C61" s="15">
        <v>0</v>
      </c>
      <c r="D61" s="15">
        <v>0</v>
      </c>
      <c r="E61" s="15">
        <v>0</v>
      </c>
    </row>
    <row r="62" spans="1:7" x14ac:dyDescent="0.45">
      <c r="A62" s="9">
        <f t="shared" si="0"/>
        <v>2067</v>
      </c>
      <c r="B62" s="15">
        <v>0</v>
      </c>
      <c r="C62" s="15">
        <v>0</v>
      </c>
      <c r="D62" s="15">
        <v>0</v>
      </c>
      <c r="E62" s="15">
        <v>0</v>
      </c>
    </row>
    <row r="63" spans="1:7" x14ac:dyDescent="0.45">
      <c r="A63" s="9">
        <f t="shared" si="0"/>
        <v>2068</v>
      </c>
      <c r="B63" s="15">
        <v>0</v>
      </c>
      <c r="C63" s="15">
        <v>0</v>
      </c>
      <c r="D63" s="15">
        <v>0</v>
      </c>
      <c r="E63" s="15">
        <v>0</v>
      </c>
    </row>
    <row r="64" spans="1:7" x14ac:dyDescent="0.45">
      <c r="A64" s="9">
        <f t="shared" si="0"/>
        <v>2069</v>
      </c>
      <c r="B64" s="15">
        <v>0</v>
      </c>
      <c r="C64" s="15">
        <v>0</v>
      </c>
      <c r="D64" s="15">
        <v>0</v>
      </c>
      <c r="E64" s="15">
        <v>0</v>
      </c>
    </row>
  </sheetData>
  <mergeCells count="4">
    <mergeCell ref="B11:C11"/>
    <mergeCell ref="D11:E11"/>
    <mergeCell ref="B6:C6"/>
    <mergeCell ref="D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Scalability</vt:lpstr>
      <vt:lpstr>Redeploy</vt:lpstr>
      <vt:lpstr>Speed of Deploy</vt:lpstr>
      <vt:lpstr>Security of Supply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Norton</dc:creator>
  <cp:lastModifiedBy>Mark Norton</cp:lastModifiedBy>
  <dcterms:created xsi:type="dcterms:W3CDTF">2020-04-06T06:39:31Z</dcterms:created>
  <dcterms:modified xsi:type="dcterms:W3CDTF">2020-04-16T21:21:20Z</dcterms:modified>
</cp:coreProperties>
</file>